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【特教專團資料】\114學年度第2學期\特教中心網上公告資料\"/>
    </mc:Choice>
  </mc:AlternateContent>
  <xr:revisionPtr revIDLastSave="0" documentId="8_{138E2628-56F2-4E5A-BC19-03E60697F727}" xr6:coauthVersionLast="47" xr6:coauthVersionMax="47" xr10:uidLastSave="{00000000-0000-0000-0000-000000000000}"/>
  <bookViews>
    <workbookView xWindow="-120" yWindow="-120" windowWidth="29040" windowHeight="15720" tabRatio="816" xr2:uid="{94035CAD-3B9E-4792-8C61-D0AE3BB2928D}"/>
  </bookViews>
  <sheets>
    <sheet name="經費核結表--簡化方案 " sheetId="7" r:id="rId1"/>
    <sheet name="經費核結表-法定預算、  超支併決算及補辦預算適用" sheetId="9" r:id="rId2"/>
    <sheet name="學校代碼" sheetId="8" r:id="rId3"/>
  </sheets>
  <externalReferences>
    <externalReference r:id="rId4"/>
  </externalReferences>
  <definedNames>
    <definedName name="_xlnm.Print_Area" localSheetId="1">'經費核結表-法定預算、  超支併決算及補辦預算適用'!$A$1:$I$24</definedName>
    <definedName name="_xlnm.Print_Area" localSheetId="0">'經費核結表--簡化方案 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9" l="1"/>
  <c r="D15" i="9"/>
  <c r="H14" i="9"/>
  <c r="H13" i="9"/>
  <c r="H12" i="9"/>
  <c r="H10" i="9"/>
  <c r="H11" i="9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G3" i="9"/>
  <c r="H15" i="9"/>
</calcChain>
</file>

<file path=xl/sharedStrings.xml><?xml version="1.0" encoding="utf-8"?>
<sst xmlns="http://schemas.openxmlformats.org/spreadsheetml/2006/main" count="130" uniqueCount="108">
  <si>
    <t>填表說明：</t>
  </si>
  <si>
    <t>經常門</t>
    <phoneticPr fontId="5" type="noConversion"/>
  </si>
  <si>
    <t>資本門</t>
    <phoneticPr fontId="5" type="noConversion"/>
  </si>
  <si>
    <t>2.本表請附本府核定函影本，不同核定文號請分別填報，以利逐案控管經費。</t>
    <phoneticPr fontId="5" type="noConversion"/>
  </si>
  <si>
    <t>主辦會計：</t>
    <phoneticPr fontId="5" type="noConversion"/>
  </si>
  <si>
    <t>1.本表應由承辦人員填列，經查倘有填報不實或未填報者，追究該人員責任。</t>
    <phoneticPr fontId="5" type="noConversion"/>
  </si>
  <si>
    <t>核定計畫金額(A)</t>
    <phoneticPr fontId="5" type="noConversion"/>
  </si>
  <si>
    <t>小            計</t>
    <phoneticPr fontId="5" type="noConversion"/>
  </si>
  <si>
    <t>合     計     數</t>
    <phoneticPr fontId="5" type="noConversion"/>
  </si>
  <si>
    <t>截至上期
結報數(C1)</t>
    <phoneticPr fontId="5" type="noConversion"/>
  </si>
  <si>
    <t>機關名稱</t>
    <phoneticPr fontId="5" type="noConversion"/>
  </si>
  <si>
    <t>機關代號</t>
    <phoneticPr fontId="5" type="noConversion"/>
  </si>
  <si>
    <t>撥付金額</t>
    <phoneticPr fontId="5" type="noConversion"/>
  </si>
  <si>
    <t>實支金額</t>
    <phoneticPr fontId="5" type="noConversion"/>
  </si>
  <si>
    <t>分批結報</t>
    <phoneticPr fontId="5" type="noConversion"/>
  </si>
  <si>
    <t>一次性結報</t>
    <phoneticPr fontId="5" type="noConversion"/>
  </si>
  <si>
    <t>核定計畫金額</t>
    <phoneticPr fontId="5" type="noConversion"/>
  </si>
  <si>
    <t>臺東縣政府教育發展基金補助【簡化方案】經費結報表</t>
    <phoneticPr fontId="5" type="noConversion"/>
  </si>
  <si>
    <t>學校名稱：</t>
    <phoneticPr fontId="11" type="noConversion"/>
  </si>
  <si>
    <t>計畫期程：</t>
    <phoneticPr fontId="11" type="noConversion"/>
  </si>
  <si>
    <t>經費項目</t>
    <phoneticPr fontId="11" type="noConversion"/>
  </si>
  <si>
    <t>核定數</t>
    <phoneticPr fontId="11" type="noConversion"/>
  </si>
  <si>
    <t>實支數</t>
    <phoneticPr fontId="11" type="noConversion"/>
  </si>
  <si>
    <t>計畫結餘款</t>
    <phoneticPr fontId="11" type="noConversion"/>
  </si>
  <si>
    <t>備註</t>
    <phoneticPr fontId="11" type="noConversion"/>
  </si>
  <si>
    <t>填表說明：</t>
    <phoneticPr fontId="11" type="noConversion"/>
  </si>
  <si>
    <t>1.本表請附本府核定函影本，以利逐案控管經費。</t>
    <phoneticPr fontId="11" type="noConversion"/>
  </si>
  <si>
    <t>2.本表「核定數」、「撥付款」及「實支數」請填寫該項目之總額。</t>
    <phoneticPr fontId="11" type="noConversion"/>
  </si>
  <si>
    <t>4.「結餘款繳回數」指教育處和撥款項尚有結餘應繳回。</t>
    <phoneticPr fontId="11" type="noConversion"/>
  </si>
  <si>
    <t>5.本表請由各校業務承辦人員填報後，再由會計人員會核。</t>
    <phoneticPr fontId="11" type="noConversion"/>
  </si>
  <si>
    <t>注意事項：本表經查倘有填報不實或未填報者，追究相關人員責任。</t>
    <phoneticPr fontId="11" type="noConversion"/>
  </si>
  <si>
    <t>序號</t>
    <phoneticPr fontId="11" type="noConversion"/>
  </si>
  <si>
    <t>合     計</t>
    <phoneticPr fontId="11" type="noConversion"/>
  </si>
  <si>
    <r>
      <t>結餘款繳回數：(</t>
    </r>
    <r>
      <rPr>
        <u/>
        <sz val="12"/>
        <rFont val="微軟正黑體"/>
        <family val="2"/>
        <charset val="136"/>
      </rPr>
      <t xml:space="preserve">                           )</t>
    </r>
    <r>
      <rPr>
        <sz val="12"/>
        <rFont val="微軟正黑體"/>
        <family val="2"/>
        <charset val="136"/>
      </rPr>
      <t>元整</t>
    </r>
    <phoneticPr fontId="11" type="noConversion"/>
  </si>
  <si>
    <t>3.本表一式3份，請於計畫辦理結束後14日內查填，1份送到本府教育處辦理結報，2份留學校備查（學校承辦人及會計單位各執1份）</t>
    <phoneticPr fontId="11" type="noConversion"/>
  </si>
  <si>
    <t>學校代碼：</t>
    <phoneticPr fontId="11" type="noConversion"/>
  </si>
  <si>
    <t>承辦人：                                                                      主（會）計單位：                                                            校長：</t>
    <phoneticPr fontId="11" type="noConversion"/>
  </si>
  <si>
    <t>計畫名稱：</t>
    <phoneticPr fontId="11" type="noConversion"/>
  </si>
  <si>
    <t>教育處核定函日期文號(第1次)：</t>
    <phoneticPr fontId="11" type="noConversion"/>
  </si>
  <si>
    <t>教育處核定函日期文號(第2次)：</t>
    <phoneticPr fontId="11" type="noConversion"/>
  </si>
  <si>
    <t>教育處核定函日期文號(第3次)：</t>
    <phoneticPr fontId="11" type="noConversion"/>
  </si>
  <si>
    <t>主計處核定函日期文號(第1次)：</t>
    <phoneticPr fontId="11" type="noConversion"/>
  </si>
  <si>
    <t>主計處核定函日期文號(第2次)：</t>
    <phoneticPr fontId="11" type="noConversion"/>
  </si>
  <si>
    <t>主計處核定函日期文號(第3次)：</t>
    <phoneticPr fontId="11" type="noConversion"/>
  </si>
  <si>
    <t>所屬年度：</t>
    <phoneticPr fontId="11" type="noConversion"/>
  </si>
  <si>
    <t>114年3月12日府主審字第12345678910號</t>
    <phoneticPr fontId="11" type="noConversion"/>
  </si>
  <si>
    <t>1140101~1141231</t>
    <phoneticPr fontId="11" type="noConversion"/>
  </si>
  <si>
    <t>範例：113學年度輔導教師人力</t>
    <phoneticPr fontId="11" type="noConversion"/>
  </si>
  <si>
    <t>臺東縣政府教育處補助經費結報表</t>
    <phoneticPr fontId="11" type="noConversion"/>
  </si>
  <si>
    <r>
      <t xml:space="preserve">(請勾選--  </t>
    </r>
    <r>
      <rPr>
        <b/>
        <sz val="22"/>
        <color indexed="10"/>
        <rFont val="Wingdings"/>
        <charset val="2"/>
      </rPr>
      <t>¨</t>
    </r>
    <r>
      <rPr>
        <b/>
        <sz val="18"/>
        <color indexed="10"/>
        <rFont val="微軟正黑體"/>
        <family val="2"/>
        <charset val="136"/>
      </rPr>
      <t xml:space="preserve">法定預算     </t>
    </r>
    <r>
      <rPr>
        <b/>
        <sz val="22"/>
        <color indexed="10"/>
        <rFont val="Wingdings"/>
        <charset val="2"/>
      </rPr>
      <t>¨</t>
    </r>
    <r>
      <rPr>
        <b/>
        <sz val="18"/>
        <color indexed="10"/>
        <rFont val="微軟正黑體"/>
        <family val="2"/>
        <charset val="136"/>
      </rPr>
      <t xml:space="preserve">超支併決算    </t>
    </r>
    <r>
      <rPr>
        <b/>
        <sz val="22"/>
        <color indexed="10"/>
        <rFont val="微軟正黑體"/>
        <family val="2"/>
        <charset val="136"/>
      </rPr>
      <t xml:space="preserve"> </t>
    </r>
    <r>
      <rPr>
        <b/>
        <sz val="22"/>
        <color indexed="10"/>
        <rFont val="Wingdings"/>
        <charset val="2"/>
      </rPr>
      <t>¨</t>
    </r>
    <r>
      <rPr>
        <b/>
        <sz val="18"/>
        <color indexed="10"/>
        <rFont val="微軟正黑體"/>
        <family val="2"/>
        <charset val="136"/>
      </rPr>
      <t>補辦預算)適用</t>
    </r>
    <phoneticPr fontId="11" type="noConversion"/>
  </si>
  <si>
    <t>113學年度輔導教師人力</t>
    <phoneticPr fontId="11" type="noConversion"/>
  </si>
  <si>
    <t xml:space="preserve"> 承辦人:</t>
    <phoneticPr fontId="5" type="noConversion"/>
  </si>
  <si>
    <t>3.經費項目間之調整，請依各補助機關之規定及行政程序辦理。(註：涉及經、資門經費之調整，需獲得補助機關核定)</t>
    <phoneticPr fontId="5" type="noConversion"/>
  </si>
  <si>
    <t>備註</t>
    <phoneticPr fontId="5" type="noConversion"/>
  </si>
  <si>
    <t>已撥付結報數(C=C1+C2)</t>
    <phoneticPr fontId="5" type="noConversion"/>
  </si>
  <si>
    <t>尚需繼續
執行數(D=A-C)</t>
    <phoneticPr fontId="5" type="noConversion"/>
  </si>
  <si>
    <t xml:space="preserve"> 
</t>
    <phoneticPr fontId="5" type="noConversion"/>
  </si>
  <si>
    <t>2.本案</t>
  </si>
  <si>
    <t xml:space="preserve">3.物品及財產 </t>
  </si>
  <si>
    <t xml:space="preserve">4.本案經費 </t>
  </si>
  <si>
    <t xml:space="preserve"> 基金主持人：</t>
    <phoneticPr fontId="5" type="noConversion"/>
  </si>
  <si>
    <t>***以下欄位必勾選</t>
    <phoneticPr fontId="5" type="noConversion"/>
  </si>
  <si>
    <t>本期結報數
(C2)</t>
    <phoneticPr fontId="5" type="noConversion"/>
  </si>
  <si>
    <t>***本表僅白色區塊可編輯</t>
    <phoneticPr fontId="5" type="noConversion"/>
  </si>
  <si>
    <t>7.如遇計畫同時包含『預撥及不預撥』情形，請-併填列『預撥欄位』及『不預撥之一次性結報欄位』。</t>
    <phoneticPr fontId="5" type="noConversion"/>
  </si>
  <si>
    <t>支出(轉帳)
傳票號碼</t>
    <phoneticPr fontId="5" type="noConversion"/>
  </si>
  <si>
    <t>截至本期
預撥金額(B)</t>
    <phoneticPr fontId="5" type="noConversion"/>
  </si>
  <si>
    <t>合計結報數
E=C+D</t>
    <phoneticPr fontId="5" type="noConversion"/>
  </si>
  <si>
    <t>本期結報數
(D)</t>
    <phoneticPr fontId="5" type="noConversion"/>
  </si>
  <si>
    <t xml:space="preserve">計畫結餘款
(F=B-E)       </t>
    <phoneticPr fontId="5" type="noConversion"/>
  </si>
  <si>
    <t>已繳回本府
賸餘款(G)</t>
    <phoneticPr fontId="5" type="noConversion"/>
  </si>
  <si>
    <r>
      <rPr>
        <b/>
        <sz val="16"/>
        <color indexed="10"/>
        <rFont val="微軟正黑體"/>
        <family val="2"/>
        <charset val="136"/>
      </rPr>
      <t>(不預撥)</t>
    </r>
    <r>
      <rPr>
        <b/>
        <sz val="10"/>
        <rFont val="微軟正黑體"/>
        <family val="2"/>
        <charset val="136"/>
      </rPr>
      <t>經費類別</t>
    </r>
    <phoneticPr fontId="5" type="noConversion"/>
  </si>
  <si>
    <r>
      <rPr>
        <b/>
        <sz val="16"/>
        <color indexed="10"/>
        <rFont val="微軟正黑體"/>
        <family val="2"/>
        <charset val="136"/>
      </rPr>
      <t>(預撥)</t>
    </r>
    <r>
      <rPr>
        <b/>
        <sz val="10"/>
        <rFont val="微軟正黑體"/>
        <family val="2"/>
        <charset val="136"/>
      </rPr>
      <t>經費類別</t>
    </r>
    <phoneticPr fontId="5" type="noConversion"/>
  </si>
  <si>
    <t>1.經費預撥情形</t>
    <phoneticPr fontId="5" type="noConversion"/>
  </si>
  <si>
    <r>
      <t xml:space="preserve">財產(物品)編號
</t>
    </r>
    <r>
      <rPr>
        <b/>
        <sz val="11"/>
        <color indexed="10"/>
        <rFont val="微軟正黑體"/>
        <family val="2"/>
        <charset val="136"/>
      </rPr>
      <t>(必填)</t>
    </r>
    <phoneticPr fontId="5" type="noConversion"/>
  </si>
  <si>
    <t xml:space="preserve">截至上期
結報金額( C ) </t>
    <phoneticPr fontId="5" type="noConversion"/>
  </si>
  <si>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 xml:space="preserve">是   </t>
    </r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>否 確實依計畫執行</t>
    </r>
    <phoneticPr fontId="5" type="noConversion"/>
  </si>
  <si>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 xml:space="preserve">是  </t>
    </r>
    <r>
      <rPr>
        <sz val="26"/>
        <color indexed="10"/>
        <rFont val="微軟正黑體"/>
        <family val="2"/>
        <charset val="136"/>
      </rPr>
      <t xml:space="preserve"> □</t>
    </r>
    <r>
      <rPr>
        <sz val="14"/>
        <color indexed="10"/>
        <rFont val="微軟正黑體"/>
        <family val="2"/>
        <charset val="136"/>
      </rPr>
      <t>否 經費項目間調整支應</t>
    </r>
    <phoneticPr fontId="5" type="noConversion"/>
  </si>
  <si>
    <t>單位：新台幣元</t>
  </si>
  <si>
    <t>學校代碼</t>
    <phoneticPr fontId="5" type="noConversion"/>
  </si>
  <si>
    <t>所屬年度</t>
    <phoneticPr fontId="5" type="noConversion"/>
  </si>
  <si>
    <t>計畫名稱</t>
    <phoneticPr fontId="5" type="noConversion"/>
  </si>
  <si>
    <t>臺東縣政府核定
函日期文號</t>
    <phoneticPr fontId="5" type="noConversion"/>
  </si>
  <si>
    <t>學校名稱</t>
    <phoneticPr fontId="5" type="noConversion"/>
  </si>
  <si>
    <t>計畫期程</t>
    <phoneticPr fontId="5" type="noConversion"/>
  </si>
  <si>
    <t>4.原編列購置耐用年限二年以上且金額新臺幣一萬元以上(含一萬元)之資本門項目，如實際執行支出未達新臺幣一萬元者，仍視為資本門經費。</t>
    <phoneticPr fontId="5" type="noConversion"/>
  </si>
  <si>
    <t xml:space="preserve">應付代收款子目    </t>
    <phoneticPr fontId="5" type="noConversion"/>
  </si>
  <si>
    <t xml:space="preserve"> 2123-</t>
    <phoneticPr fontId="5" type="noConversion"/>
  </si>
  <si>
    <t>三、行政管理費</t>
    <phoneticPr fontId="5" type="noConversion"/>
  </si>
  <si>
    <t>設備及投資</t>
    <phoneticPr fontId="5" type="noConversion"/>
  </si>
  <si>
    <r>
      <rPr>
        <sz val="26"/>
        <color indexed="10"/>
        <rFont val="微軟正黑體"/>
        <family val="2"/>
        <charset val="136"/>
      </rPr>
      <t>□</t>
    </r>
    <r>
      <rPr>
        <sz val="16"/>
        <color indexed="10"/>
        <rFont val="微軟正黑體"/>
        <family val="2"/>
        <charset val="136"/>
      </rPr>
      <t xml:space="preserve">無  </t>
    </r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 xml:space="preserve">是 </t>
    </r>
    <r>
      <rPr>
        <sz val="26"/>
        <color indexed="10"/>
        <rFont val="微軟正黑體"/>
        <family val="2"/>
        <charset val="136"/>
      </rPr>
      <t xml:space="preserve"> □</t>
    </r>
    <r>
      <rPr>
        <sz val="14"/>
        <color indexed="10"/>
        <rFont val="微軟正黑體"/>
        <family val="2"/>
        <charset val="136"/>
      </rPr>
      <t>否 確實登帳</t>
    </r>
    <phoneticPr fontId="5" type="noConversion"/>
  </si>
  <si>
    <t>一、計畫補助人事費 (無則免填)</t>
    <phoneticPr fontId="5" type="noConversion"/>
  </si>
  <si>
    <t>截至本期尚未繳回本府賸餘款(H=F-G)</t>
    <phoneticPr fontId="5" type="noConversion"/>
  </si>
  <si>
    <t>第三次修正版</t>
    <phoneticPr fontId="5" type="noConversion"/>
  </si>
  <si>
    <t>114/05/28</t>
    <phoneticPr fontId="5" type="noConversion"/>
  </si>
  <si>
    <r>
      <rPr>
        <b/>
        <sz val="16"/>
        <color indexed="30"/>
        <rFont val="新細明體"/>
        <family val="1"/>
        <charset val="136"/>
      </rPr>
      <t>★★★</t>
    </r>
    <r>
      <rPr>
        <b/>
        <sz val="16"/>
        <color indexed="30"/>
        <rFont val="標楷體"/>
        <family val="4"/>
        <charset val="136"/>
      </rPr>
      <t>列印說明：請設定</t>
    </r>
    <r>
      <rPr>
        <b/>
        <sz val="16"/>
        <color indexed="10"/>
        <rFont val="標楷體"/>
        <family val="4"/>
        <charset val="136"/>
      </rPr>
      <t>紙張大小縮小為A4</t>
    </r>
    <r>
      <rPr>
        <b/>
        <sz val="16"/>
        <color indexed="30"/>
        <rFont val="標楷體"/>
        <family val="4"/>
        <charset val="136"/>
      </rPr>
      <t>，列表機如有下列顯示，請點選「將所有欄位放入單一頁面」即可</t>
    </r>
    <phoneticPr fontId="5" type="noConversion"/>
  </si>
  <si>
    <t>二、業務費</t>
    <phoneticPr fontId="5" type="noConversion"/>
  </si>
  <si>
    <t>截至本期
撥付金額(B=C)</t>
    <phoneticPr fontId="5" type="noConversion"/>
  </si>
  <si>
    <r>
      <t>5.本表一式四份，請於活動辦理結束後二十日內查填，</t>
    </r>
    <r>
      <rPr>
        <sz val="12"/>
        <color indexed="10"/>
        <rFont val="標楷體"/>
        <family val="4"/>
        <charset val="136"/>
      </rPr>
      <t>報送</t>
    </r>
    <r>
      <rPr>
        <sz val="12"/>
        <rFont val="標楷體"/>
        <family val="4"/>
        <charset val="136"/>
      </rPr>
      <t>二份到府辦理核銷。</t>
    </r>
    <r>
      <rPr>
        <b/>
        <sz val="12"/>
        <color indexed="10"/>
        <rFont val="標楷體"/>
        <family val="4"/>
        <charset val="136"/>
      </rPr>
      <t>正本2份留學校備查（1份由學校承辦人存查、1份學校主辦會計存查)、2份送縣府核銷結案(教育處、主計處各執1份）</t>
    </r>
    <phoneticPr fontId="5" type="noConversion"/>
  </si>
  <si>
    <r>
      <t>6.</t>
    </r>
    <r>
      <rPr>
        <b/>
        <sz val="12"/>
        <color indexed="10"/>
        <rFont val="標楷體"/>
        <family val="4"/>
        <charset val="136"/>
      </rPr>
      <t>執行結果倘有剩餘，繳回教育處請依規定檢附資料(函文+支票)及相關文件繳回縣庫(受款人：臺東縣政府)，另不得挪為他用。</t>
    </r>
    <phoneticPr fontId="5" type="noConversion"/>
  </si>
  <si>
    <t xml:space="preserve">一、計畫補助人事費 </t>
    <phoneticPr fontId="5" type="noConversion"/>
  </si>
  <si>
    <r>
      <t>(請勾選)</t>
    </r>
    <r>
      <rPr>
        <b/>
        <sz val="20"/>
        <color indexed="10"/>
        <rFont val="新細明體"/>
        <family val="1"/>
        <charset val="136"/>
      </rPr>
      <t>□</t>
    </r>
    <r>
      <rPr>
        <b/>
        <sz val="20"/>
        <color indexed="10"/>
        <rFont val="標楷體"/>
        <family val="4"/>
        <charset val="136"/>
      </rPr>
      <t>一次性結報□分批結報</t>
    </r>
    <phoneticPr fontId="5" type="noConversion"/>
  </si>
  <si>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 xml:space="preserve">預撥 </t>
    </r>
    <r>
      <rPr>
        <sz val="26"/>
        <color indexed="10"/>
        <rFont val="微軟正黑體"/>
        <family val="2"/>
        <charset val="136"/>
      </rPr>
      <t>□</t>
    </r>
    <r>
      <rPr>
        <sz val="14"/>
        <color indexed="10"/>
        <rFont val="微軟正黑體"/>
        <family val="2"/>
        <charset val="136"/>
      </rPr>
      <t>不預撥</t>
    </r>
    <phoneticPr fontId="5" type="noConversion"/>
  </si>
  <si>
    <t>115</t>
    <phoneticPr fontId="5" type="noConversion"/>
  </si>
  <si>
    <t>V15006</t>
    <phoneticPr fontId="5" type="noConversion"/>
  </si>
  <si>
    <t>115年   月    日府教特字第          號函</t>
    <phoneticPr fontId="5" type="noConversion"/>
  </si>
  <si>
    <t>115年2月-6月</t>
    <phoneticPr fontId="5" type="noConversion"/>
  </si>
  <si>
    <t>114學年度第2學期特殊教育相關專業人員服務鐘點費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</si>
</sst>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80" formatCode="#,##0_ "/>
    <numFmt numFmtId="181" formatCode="#,##0_);\(#,##0\)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22"/>
      <name val="標楷體"/>
      <family val="4"/>
      <charset val="136"/>
    </font>
    <font>
      <sz val="12"/>
      <name val="微軟正黑體"/>
      <family val="2"/>
      <charset val="136"/>
    </font>
    <font>
      <u/>
      <sz val="12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b/>
      <sz val="22"/>
      <color indexed="10"/>
      <name val="微軟正黑體"/>
      <family val="2"/>
      <charset val="136"/>
    </font>
    <font>
      <b/>
      <sz val="22"/>
      <color indexed="10"/>
      <name val="Wingdings"/>
      <charset val="2"/>
    </font>
    <font>
      <b/>
      <sz val="18"/>
      <color indexed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6"/>
      <color indexed="10"/>
      <name val="微軟正黑體"/>
      <family val="2"/>
      <charset val="136"/>
    </font>
    <font>
      <b/>
      <sz val="12"/>
      <name val="微軟正黑體"/>
      <family val="2"/>
      <charset val="136"/>
    </font>
    <font>
      <sz val="18"/>
      <name val="標楷體"/>
      <family val="4"/>
      <charset val="136"/>
    </font>
    <font>
      <sz val="14"/>
      <color indexed="10"/>
      <name val="微軟正黑體"/>
      <family val="2"/>
      <charset val="136"/>
    </font>
    <font>
      <sz val="26"/>
      <color indexed="10"/>
      <name val="微軟正黑體"/>
      <family val="2"/>
      <charset val="136"/>
    </font>
    <font>
      <b/>
      <sz val="12"/>
      <color indexed="10"/>
      <name val="標楷體"/>
      <family val="4"/>
      <charset val="136"/>
    </font>
    <font>
      <sz val="16"/>
      <color indexed="10"/>
      <name val="微軟正黑體"/>
      <family val="2"/>
      <charset val="136"/>
    </font>
    <font>
      <b/>
      <sz val="16"/>
      <color indexed="10"/>
      <name val="標楷體"/>
      <family val="4"/>
      <charset val="136"/>
    </font>
    <font>
      <b/>
      <sz val="16"/>
      <color indexed="30"/>
      <name val="標楷體"/>
      <family val="4"/>
      <charset val="136"/>
    </font>
    <font>
      <b/>
      <sz val="16"/>
      <color indexed="30"/>
      <name val="新細明體"/>
      <family val="1"/>
      <charset val="136"/>
    </font>
    <font>
      <sz val="12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20"/>
      <color indexed="10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微軟正黑體"/>
      <family val="2"/>
      <charset val="136"/>
    </font>
    <font>
      <b/>
      <sz val="14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16"/>
      <color rgb="FF0070C0"/>
      <name val="標楷體"/>
      <family val="4"/>
      <charset val="136"/>
    </font>
    <font>
      <sz val="13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4"/>
      <color rgb="FFFF0000"/>
      <name val="標楷體"/>
      <family val="4"/>
      <charset val="136"/>
    </font>
    <font>
      <b/>
      <sz val="18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26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176" fontId="13" fillId="0" borderId="0" xfId="2" applyNumberFormat="1" applyFont="1" applyAlignment="1" applyProtection="1">
      <alignment horizontal="center"/>
      <protection locked="0"/>
    </xf>
    <xf numFmtId="176" fontId="3" fillId="0" borderId="0" xfId="2" applyNumberFormat="1" applyFont="1" applyAlignme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2" applyNumberFormat="1" applyFont="1" applyProtection="1">
      <protection locked="0"/>
    </xf>
    <xf numFmtId="0" fontId="2" fillId="2" borderId="0" xfId="0" applyFont="1" applyFill="1" applyProtection="1">
      <protection locked="0"/>
    </xf>
    <xf numFmtId="0" fontId="10" fillId="0" borderId="1" xfId="0" applyFont="1" applyBorder="1" applyAlignment="1" applyProtection="1">
      <alignment horizontal="center" vertical="center" wrapText="1" readingOrder="1"/>
    </xf>
    <xf numFmtId="0" fontId="0" fillId="0" borderId="0" xfId="0" applyProtection="1"/>
    <xf numFmtId="0" fontId="39" fillId="0" borderId="47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shrinkToFi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/>
    <xf numFmtId="0" fontId="14" fillId="0" borderId="0" xfId="0" applyFont="1" applyAlignment="1" applyProtection="1">
      <alignment horizontal="left" vertical="center"/>
    </xf>
    <xf numFmtId="0" fontId="17" fillId="3" borderId="1" xfId="0" applyFont="1" applyFill="1" applyBorder="1" applyAlignment="1" applyProtection="1">
      <alignment vertical="center" shrinkToFit="1"/>
    </xf>
    <xf numFmtId="0" fontId="17" fillId="3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shrinkToFit="1"/>
      <protection locked="0"/>
    </xf>
    <xf numFmtId="0" fontId="17" fillId="0" borderId="2" xfId="0" applyFont="1" applyBorder="1" applyAlignment="1" applyProtection="1">
      <protection locked="0"/>
    </xf>
    <xf numFmtId="0" fontId="17" fillId="2" borderId="3" xfId="0" applyFont="1" applyFill="1" applyBorder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shrinkToFit="1"/>
      <protection locked="0"/>
    </xf>
    <xf numFmtId="0" fontId="17" fillId="3" borderId="2" xfId="0" applyFont="1" applyFill="1" applyBorder="1" applyAlignment="1" applyProtection="1">
      <protection locked="0"/>
    </xf>
    <xf numFmtId="43" fontId="1" fillId="0" borderId="0" xfId="0" applyNumberFormat="1" applyFont="1" applyFill="1" applyBorder="1" applyAlignment="1" applyProtection="1">
      <alignment horizontal="right"/>
      <protection locked="0"/>
    </xf>
    <xf numFmtId="181" fontId="14" fillId="0" borderId="0" xfId="0" applyNumberFormat="1" applyFont="1" applyFill="1" applyBorder="1" applyAlignment="1" applyProtection="1">
      <alignment horizontal="right" vertical="center"/>
      <protection locked="0"/>
    </xf>
    <xf numFmtId="176" fontId="14" fillId="0" borderId="0" xfId="2" applyNumberFormat="1" applyFont="1" applyProtection="1">
      <protection locked="0"/>
    </xf>
    <xf numFmtId="176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center" wrapText="1"/>
      <protection locked="0"/>
    </xf>
    <xf numFmtId="180" fontId="1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Protection="1">
      <alignment vertical="center"/>
    </xf>
    <xf numFmtId="0" fontId="2" fillId="0" borderId="0" xfId="0" applyFont="1" applyProtection="1"/>
    <xf numFmtId="176" fontId="2" fillId="0" borderId="0" xfId="2" applyNumberFormat="1" applyFont="1" applyProtection="1"/>
    <xf numFmtId="0" fontId="7" fillId="0" borderId="0" xfId="1" applyFont="1" applyProtection="1">
      <alignment vertical="center"/>
    </xf>
    <xf numFmtId="0" fontId="7" fillId="0" borderId="0" xfId="0" applyFont="1" applyProtection="1"/>
    <xf numFmtId="176" fontId="7" fillId="0" borderId="0" xfId="2" applyNumberFormat="1" applyFont="1" applyProtection="1"/>
    <xf numFmtId="0" fontId="6" fillId="0" borderId="0" xfId="0" applyFont="1" applyProtection="1"/>
    <xf numFmtId="0" fontId="2" fillId="0" borderId="0" xfId="0" applyFont="1" applyFill="1" applyBorder="1" applyProtection="1"/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center" vertical="center"/>
    </xf>
    <xf numFmtId="0" fontId="22" fillId="4" borderId="5" xfId="0" applyFont="1" applyFill="1" applyBorder="1" applyAlignment="1" applyProtection="1">
      <alignment horizontal="center" vertical="center"/>
    </xf>
    <xf numFmtId="176" fontId="22" fillId="4" borderId="1" xfId="2" applyNumberFormat="1" applyFont="1" applyFill="1" applyBorder="1" applyAlignment="1" applyProtection="1">
      <alignment horizontal="center" vertical="center" wrapText="1"/>
    </xf>
    <xf numFmtId="176" fontId="22" fillId="4" borderId="5" xfId="2" applyNumberFormat="1" applyFont="1" applyFill="1" applyBorder="1" applyAlignment="1" applyProtection="1">
      <alignment horizontal="center" vertical="center" wrapText="1"/>
    </xf>
    <xf numFmtId="176" fontId="26" fillId="4" borderId="6" xfId="2" applyNumberFormat="1" applyFont="1" applyFill="1" applyBorder="1" applyAlignment="1" applyProtection="1">
      <alignment horizontal="center" vertical="center" wrapText="1"/>
    </xf>
    <xf numFmtId="0" fontId="26" fillId="5" borderId="7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0" fontId="40" fillId="0" borderId="0" xfId="0" applyFont="1" applyProtection="1"/>
    <xf numFmtId="0" fontId="40" fillId="0" borderId="0" xfId="1" applyFont="1" applyProtection="1">
      <alignment vertical="center"/>
    </xf>
    <xf numFmtId="0" fontId="14" fillId="0" borderId="8" xfId="0" applyFont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/>
    </xf>
    <xf numFmtId="0" fontId="26" fillId="4" borderId="9" xfId="0" applyFont="1" applyFill="1" applyBorder="1" applyAlignment="1" applyProtection="1">
      <alignment horizontal="center" vertical="center" textRotation="255" readingOrder="1"/>
    </xf>
    <xf numFmtId="0" fontId="22" fillId="4" borderId="10" xfId="0" applyFont="1" applyFill="1" applyBorder="1" applyAlignment="1" applyProtection="1">
      <alignment horizontal="center" vertical="center" wrapText="1"/>
    </xf>
    <xf numFmtId="0" fontId="41" fillId="0" borderId="11" xfId="0" applyFont="1" applyBorder="1" applyAlignment="1" applyProtection="1">
      <alignment vertical="center"/>
      <protection locked="0"/>
    </xf>
    <xf numFmtId="0" fontId="14" fillId="4" borderId="6" xfId="0" applyFont="1" applyFill="1" applyBorder="1" applyAlignment="1" applyProtection="1">
      <alignment vertical="center"/>
    </xf>
    <xf numFmtId="0" fontId="22" fillId="4" borderId="12" xfId="0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 applyProtection="1">
      <alignment horizontal="center" vertical="center" wrapText="1"/>
    </xf>
    <xf numFmtId="0" fontId="22" fillId="4" borderId="7" xfId="0" applyFont="1" applyFill="1" applyBorder="1" applyAlignment="1" applyProtection="1">
      <alignment horizontal="center" vertical="center" wrapText="1"/>
    </xf>
    <xf numFmtId="41" fontId="26" fillId="0" borderId="1" xfId="2" applyNumberFormat="1" applyFont="1" applyBorder="1" applyAlignment="1" applyProtection="1">
      <alignment horizontal="right" vertical="center" shrinkToFit="1"/>
      <protection locked="0"/>
    </xf>
    <xf numFmtId="41" fontId="26" fillId="0" borderId="5" xfId="2" applyNumberFormat="1" applyFont="1" applyBorder="1" applyAlignment="1" applyProtection="1">
      <alignment horizontal="right" vertical="center" shrinkToFit="1"/>
      <protection locked="0"/>
    </xf>
    <xf numFmtId="41" fontId="26" fillId="0" borderId="10" xfId="2" applyNumberFormat="1" applyFont="1" applyBorder="1" applyAlignment="1" applyProtection="1">
      <alignment horizontal="right" vertical="center" shrinkToFit="1"/>
      <protection locked="0"/>
    </xf>
    <xf numFmtId="41" fontId="26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26" fillId="4" borderId="1" xfId="2" applyNumberFormat="1" applyFont="1" applyFill="1" applyBorder="1" applyAlignment="1" applyProtection="1">
      <alignment horizontal="right" vertical="center" shrinkToFit="1"/>
    </xf>
    <xf numFmtId="176" fontId="26" fillId="4" borderId="5" xfId="2" applyNumberFormat="1" applyFont="1" applyFill="1" applyBorder="1" applyAlignment="1" applyProtection="1">
      <alignment horizontal="right" vertical="center" shrinkToFit="1"/>
    </xf>
    <xf numFmtId="176" fontId="26" fillId="4" borderId="10" xfId="2" applyNumberFormat="1" applyFont="1" applyFill="1" applyBorder="1" applyAlignment="1" applyProtection="1">
      <alignment horizontal="right" vertical="center" shrinkToFit="1"/>
    </xf>
    <xf numFmtId="41" fontId="26" fillId="4" borderId="1" xfId="2" applyNumberFormat="1" applyFont="1" applyFill="1" applyBorder="1" applyAlignment="1" applyProtection="1">
      <alignment horizontal="right" vertical="center" shrinkToFit="1"/>
    </xf>
    <xf numFmtId="41" fontId="26" fillId="4" borderId="5" xfId="2" applyNumberFormat="1" applyFont="1" applyFill="1" applyBorder="1" applyAlignment="1" applyProtection="1">
      <alignment horizontal="right" vertical="center" shrinkToFit="1"/>
    </xf>
    <xf numFmtId="41" fontId="26" fillId="4" borderId="10" xfId="2" applyNumberFormat="1" applyFont="1" applyFill="1" applyBorder="1" applyAlignment="1" applyProtection="1">
      <alignment horizontal="right" vertical="center" shrinkToFit="1"/>
    </xf>
    <xf numFmtId="41" fontId="26" fillId="4" borderId="13" xfId="2" applyNumberFormat="1" applyFont="1" applyFill="1" applyBorder="1" applyAlignment="1" applyProtection="1">
      <alignment horizontal="right" vertical="center" shrinkToFit="1"/>
    </xf>
    <xf numFmtId="41" fontId="26" fillId="4" borderId="11" xfId="0" applyNumberFormat="1" applyFont="1" applyFill="1" applyBorder="1" applyAlignment="1" applyProtection="1">
      <alignment horizontal="right" vertical="center" shrinkToFit="1"/>
    </xf>
    <xf numFmtId="41" fontId="26" fillId="4" borderId="11" xfId="2" applyNumberFormat="1" applyFont="1" applyFill="1" applyBorder="1" applyAlignment="1" applyProtection="1">
      <alignment horizontal="right" vertical="center" shrinkToFit="1"/>
    </xf>
    <xf numFmtId="41" fontId="26" fillId="2" borderId="1" xfId="2" applyNumberFormat="1" applyFont="1" applyFill="1" applyBorder="1" applyAlignment="1" applyProtection="1">
      <alignment vertical="center" shrinkToFit="1"/>
      <protection locked="0"/>
    </xf>
    <xf numFmtId="41" fontId="26" fillId="5" borderId="1" xfId="0" applyNumberFormat="1" applyFont="1" applyFill="1" applyBorder="1" applyAlignment="1" applyProtection="1">
      <alignment vertical="center" shrinkToFit="1"/>
    </xf>
    <xf numFmtId="41" fontId="26" fillId="2" borderId="1" xfId="0" applyNumberFormat="1" applyFont="1" applyFill="1" applyBorder="1" applyAlignment="1" applyProtection="1">
      <alignment vertical="center" shrinkToFit="1"/>
      <protection locked="0"/>
    </xf>
    <xf numFmtId="41" fontId="26" fillId="5" borderId="5" xfId="0" applyNumberFormat="1" applyFont="1" applyFill="1" applyBorder="1" applyAlignment="1" applyProtection="1">
      <alignment vertical="center" shrinkToFit="1"/>
    </xf>
    <xf numFmtId="0" fontId="14" fillId="6" borderId="1" xfId="0" applyFont="1" applyFill="1" applyBorder="1" applyAlignment="1" applyProtection="1">
      <alignment horizontal="left" vertical="center"/>
    </xf>
    <xf numFmtId="0" fontId="41" fillId="0" borderId="3" xfId="0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14" fillId="4" borderId="9" xfId="0" applyFont="1" applyFill="1" applyBorder="1" applyAlignment="1" applyProtection="1">
      <alignment horizontal="left" vertical="center"/>
    </xf>
    <xf numFmtId="176" fontId="42" fillId="0" borderId="15" xfId="2" applyNumberFormat="1" applyFont="1" applyBorder="1" applyAlignment="1" applyProtection="1">
      <alignment horizontal="left"/>
      <protection locked="0"/>
    </xf>
    <xf numFmtId="176" fontId="43" fillId="0" borderId="16" xfId="2" applyNumberFormat="1" applyFont="1" applyBorder="1" applyAlignment="1" applyProtection="1">
      <alignment vertical="center" wrapText="1"/>
      <protection locked="0"/>
    </xf>
    <xf numFmtId="176" fontId="43" fillId="0" borderId="15" xfId="2" applyNumberFormat="1" applyFont="1" applyBorder="1" applyAlignment="1" applyProtection="1">
      <alignment vertical="center" wrapText="1"/>
      <protection locked="0"/>
    </xf>
    <xf numFmtId="176" fontId="43" fillId="0" borderId="17" xfId="2" applyNumberFormat="1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6" fillId="5" borderId="10" xfId="0" applyFont="1" applyFill="1" applyBorder="1" applyAlignment="1" applyProtection="1">
      <alignment horizontal="center" vertical="center" wrapText="1" readingOrder="1"/>
    </xf>
    <xf numFmtId="0" fontId="26" fillId="4" borderId="6" xfId="0" applyFont="1" applyFill="1" applyBorder="1" applyAlignment="1" applyProtection="1">
      <alignment horizontal="center" vertical="center" wrapText="1"/>
    </xf>
    <xf numFmtId="41" fontId="26" fillId="4" borderId="8" xfId="0" applyNumberFormat="1" applyFont="1" applyFill="1" applyBorder="1" applyAlignment="1" applyProtection="1">
      <alignment horizontal="right" vertical="center" shrinkToFit="1"/>
    </xf>
    <xf numFmtId="0" fontId="44" fillId="0" borderId="0" xfId="0" applyFont="1" applyProtection="1">
      <protection locked="0"/>
    </xf>
    <xf numFmtId="0" fontId="24" fillId="5" borderId="7" xfId="0" applyFont="1" applyFill="1" applyBorder="1" applyAlignment="1" applyProtection="1">
      <alignment horizontal="center" vertical="center" wrapText="1"/>
    </xf>
    <xf numFmtId="176" fontId="26" fillId="4" borderId="18" xfId="2" applyNumberFormat="1" applyFont="1" applyFill="1" applyBorder="1" applyAlignment="1" applyProtection="1">
      <alignment horizontal="center" vertical="center" wrapText="1"/>
    </xf>
    <xf numFmtId="41" fontId="26" fillId="0" borderId="3" xfId="2" applyNumberFormat="1" applyFont="1" applyFill="1" applyBorder="1" applyAlignment="1" applyProtection="1">
      <alignment vertical="center" shrinkToFit="1"/>
      <protection locked="0"/>
    </xf>
    <xf numFmtId="176" fontId="26" fillId="4" borderId="3" xfId="2" applyNumberFormat="1" applyFont="1" applyFill="1" applyBorder="1" applyAlignment="1" applyProtection="1">
      <alignment horizontal="right" vertical="center" shrinkToFit="1"/>
    </xf>
    <xf numFmtId="41" fontId="26" fillId="4" borderId="3" xfId="0" applyNumberFormat="1" applyFont="1" applyFill="1" applyBorder="1" applyAlignment="1" applyProtection="1">
      <alignment vertical="center" shrinkToFit="1"/>
    </xf>
    <xf numFmtId="176" fontId="26" fillId="4" borderId="19" xfId="2" applyNumberFormat="1" applyFont="1" applyFill="1" applyBorder="1" applyAlignment="1" applyProtection="1">
      <alignment horizontal="right" vertical="center" shrinkToFit="1"/>
    </xf>
    <xf numFmtId="0" fontId="26" fillId="5" borderId="20" xfId="0" applyFont="1" applyFill="1" applyBorder="1" applyAlignment="1" applyProtection="1">
      <alignment horizontal="center" vertical="center" wrapText="1"/>
    </xf>
    <xf numFmtId="41" fontId="26" fillId="5" borderId="2" xfId="0" applyNumberFormat="1" applyFont="1" applyFill="1" applyBorder="1" applyAlignment="1" applyProtection="1">
      <alignment vertical="center" shrinkToFit="1"/>
    </xf>
    <xf numFmtId="176" fontId="26" fillId="4" borderId="2" xfId="2" applyNumberFormat="1" applyFont="1" applyFill="1" applyBorder="1" applyAlignment="1" applyProtection="1">
      <alignment horizontal="right" vertical="center" shrinkToFit="1"/>
    </xf>
    <xf numFmtId="41" fontId="26" fillId="4" borderId="21" xfId="0" applyNumberFormat="1" applyFont="1" applyFill="1" applyBorder="1" applyAlignment="1" applyProtection="1">
      <alignment horizontal="right" vertical="center" shrinkToFit="1"/>
    </xf>
    <xf numFmtId="0" fontId="26" fillId="5" borderId="12" xfId="0" applyFont="1" applyFill="1" applyBorder="1" applyAlignment="1" applyProtection="1">
      <alignment horizontal="center" vertical="center" wrapText="1"/>
    </xf>
    <xf numFmtId="41" fontId="26" fillId="0" borderId="10" xfId="2" applyNumberFormat="1" applyFont="1" applyBorder="1" applyAlignment="1" applyProtection="1">
      <alignment vertical="center" shrinkToFit="1"/>
      <protection locked="0"/>
    </xf>
    <xf numFmtId="176" fontId="26" fillId="5" borderId="5" xfId="2" applyNumberFormat="1" applyFont="1" applyFill="1" applyBorder="1" applyAlignment="1" applyProtection="1">
      <alignment vertical="center" shrinkToFit="1"/>
    </xf>
    <xf numFmtId="41" fontId="26" fillId="5" borderId="10" xfId="0" applyNumberFormat="1" applyFont="1" applyFill="1" applyBorder="1" applyAlignment="1" applyProtection="1">
      <alignment shrinkToFit="1"/>
    </xf>
    <xf numFmtId="41" fontId="26" fillId="5" borderId="5" xfId="0" applyNumberFormat="1" applyFont="1" applyFill="1" applyBorder="1" applyAlignment="1" applyProtection="1">
      <alignment shrinkToFit="1"/>
    </xf>
    <xf numFmtId="176" fontId="26" fillId="4" borderId="13" xfId="2" applyNumberFormat="1" applyFont="1" applyFill="1" applyBorder="1" applyAlignment="1" applyProtection="1">
      <alignment horizontal="right" vertical="center" shrinkToFit="1"/>
    </xf>
    <xf numFmtId="176" fontId="22" fillId="4" borderId="3" xfId="2" applyNumberFormat="1" applyFont="1" applyFill="1" applyBorder="1" applyAlignment="1" applyProtection="1">
      <alignment horizontal="center" vertical="center" wrapText="1"/>
    </xf>
    <xf numFmtId="41" fontId="26" fillId="0" borderId="3" xfId="2" applyNumberFormat="1" applyFont="1" applyFill="1" applyBorder="1" applyAlignment="1" applyProtection="1">
      <alignment horizontal="right" vertical="center" shrinkToFit="1"/>
      <protection locked="0"/>
    </xf>
    <xf numFmtId="41" fontId="26" fillId="4" borderId="3" xfId="0" applyNumberFormat="1" applyFont="1" applyFill="1" applyBorder="1" applyAlignment="1" applyProtection="1">
      <alignment horizontal="right" vertical="center" shrinkToFit="1"/>
    </xf>
    <xf numFmtId="41" fontId="26" fillId="4" borderId="19" xfId="0" applyNumberFormat="1" applyFont="1" applyFill="1" applyBorder="1" applyAlignment="1" applyProtection="1">
      <alignment horizontal="right" vertical="center" shrinkToFit="1"/>
    </xf>
    <xf numFmtId="176" fontId="22" fillId="4" borderId="14" xfId="2" applyNumberFormat="1" applyFont="1" applyFill="1" applyBorder="1" applyAlignment="1" applyProtection="1">
      <alignment horizontal="center" vertical="center" wrapText="1"/>
    </xf>
    <xf numFmtId="176" fontId="26" fillId="4" borderId="14" xfId="2" applyNumberFormat="1" applyFont="1" applyFill="1" applyBorder="1" applyAlignment="1" applyProtection="1">
      <alignment horizontal="right" vertical="center" shrinkToFit="1"/>
    </xf>
    <xf numFmtId="176" fontId="26" fillId="4" borderId="22" xfId="2" applyNumberFormat="1" applyFont="1" applyFill="1" applyBorder="1" applyAlignment="1" applyProtection="1">
      <alignment horizontal="right" vertical="center" shrinkToFit="1"/>
    </xf>
    <xf numFmtId="176" fontId="22" fillId="4" borderId="10" xfId="2" applyNumberFormat="1" applyFont="1" applyFill="1" applyBorder="1" applyAlignment="1" applyProtection="1">
      <alignment horizontal="center" vertical="center" wrapText="1"/>
    </xf>
    <xf numFmtId="41" fontId="26" fillId="0" borderId="10" xfId="2" applyNumberFormat="1" applyFont="1" applyFill="1" applyBorder="1" applyAlignment="1" applyProtection="1">
      <alignment horizontal="right" vertical="center" shrinkToFit="1"/>
      <protection locked="0"/>
    </xf>
    <xf numFmtId="41" fontId="26" fillId="4" borderId="13" xfId="0" applyNumberFormat="1" applyFont="1" applyFill="1" applyBorder="1" applyAlignment="1" applyProtection="1">
      <alignment horizontal="right" vertical="center" shrinkToFit="1"/>
    </xf>
    <xf numFmtId="0" fontId="45" fillId="4" borderId="12" xfId="0" applyFont="1" applyFill="1" applyBorder="1" applyProtection="1"/>
    <xf numFmtId="0" fontId="45" fillId="4" borderId="10" xfId="0" applyFont="1" applyFill="1" applyBorder="1" applyProtection="1"/>
    <xf numFmtId="0" fontId="45" fillId="4" borderId="10" xfId="0" applyFont="1" applyFill="1" applyBorder="1" applyAlignment="1" applyProtection="1">
      <alignment vertical="center"/>
    </xf>
    <xf numFmtId="0" fontId="45" fillId="4" borderId="13" xfId="0" applyFont="1" applyFill="1" applyBorder="1" applyAlignment="1" applyProtection="1">
      <alignment vertical="center"/>
    </xf>
    <xf numFmtId="41" fontId="26" fillId="7" borderId="1" xfId="2" applyNumberFormat="1" applyFont="1" applyFill="1" applyBorder="1" applyAlignment="1" applyProtection="1">
      <alignment horizontal="right" vertical="center" shrinkToFit="1"/>
      <protection locked="0"/>
    </xf>
    <xf numFmtId="41" fontId="26" fillId="7" borderId="5" xfId="2" applyNumberFormat="1" applyFont="1" applyFill="1" applyBorder="1" applyAlignment="1" applyProtection="1">
      <alignment horizontal="right" vertical="center" shrinkToFit="1"/>
      <protection locked="0"/>
    </xf>
    <xf numFmtId="176" fontId="26" fillId="7" borderId="1" xfId="2" applyNumberFormat="1" applyFont="1" applyFill="1" applyBorder="1" applyAlignment="1" applyProtection="1">
      <alignment horizontal="right" vertical="center" shrinkToFit="1"/>
    </xf>
    <xf numFmtId="176" fontId="26" fillId="7" borderId="5" xfId="2" applyNumberFormat="1" applyFont="1" applyFill="1" applyBorder="1" applyAlignment="1" applyProtection="1">
      <alignment horizontal="right" vertical="center" shrinkToFit="1"/>
    </xf>
    <xf numFmtId="176" fontId="26" fillId="7" borderId="11" xfId="2" applyNumberFormat="1" applyFont="1" applyFill="1" applyBorder="1" applyAlignment="1" applyProtection="1">
      <alignment horizontal="right" vertical="center" shrinkToFit="1"/>
    </xf>
    <xf numFmtId="176" fontId="26" fillId="7" borderId="8" xfId="2" applyNumberFormat="1" applyFont="1" applyFill="1" applyBorder="1" applyAlignment="1" applyProtection="1">
      <alignment horizontal="right" vertical="center" shrinkToFit="1"/>
    </xf>
    <xf numFmtId="41" fontId="26" fillId="0" borderId="5" xfId="2" applyNumberFormat="1" applyFont="1" applyFill="1" applyBorder="1" applyAlignment="1" applyProtection="1">
      <alignment horizontal="right" vertical="center" shrinkToFit="1"/>
      <protection locked="0"/>
    </xf>
    <xf numFmtId="0" fontId="27" fillId="9" borderId="0" xfId="0" applyFont="1" applyFill="1" applyBorder="1" applyAlignment="1" applyProtection="1">
      <alignment horizontal="center" vertical="center"/>
    </xf>
    <xf numFmtId="0" fontId="47" fillId="0" borderId="0" xfId="0" applyFont="1" applyAlignment="1" applyProtection="1">
      <alignment horizontal="left" vertical="top" wrapText="1"/>
      <protection locked="0"/>
    </xf>
    <xf numFmtId="0" fontId="26" fillId="5" borderId="1" xfId="0" applyFont="1" applyFill="1" applyBorder="1" applyAlignment="1" applyProtection="1">
      <alignment horizontal="left" vertical="center"/>
    </xf>
    <xf numFmtId="0" fontId="22" fillId="4" borderId="28" xfId="0" applyFont="1" applyFill="1" applyBorder="1" applyAlignment="1" applyProtection="1">
      <alignment horizontal="left" vertical="center" wrapText="1"/>
    </xf>
    <xf numFmtId="0" fontId="26" fillId="4" borderId="3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 vertical="center"/>
    </xf>
    <xf numFmtId="0" fontId="26" fillId="4" borderId="14" xfId="0" applyFont="1" applyFill="1" applyBorder="1" applyAlignment="1" applyProtection="1">
      <alignment horizontal="center" vertical="center"/>
    </xf>
    <xf numFmtId="0" fontId="22" fillId="4" borderId="41" xfId="0" applyFont="1" applyFill="1" applyBorder="1" applyAlignment="1" applyProtection="1">
      <alignment horizontal="left" vertical="center" wrapText="1"/>
    </xf>
    <xf numFmtId="0" fontId="22" fillId="4" borderId="42" xfId="0" applyFont="1" applyFill="1" applyBorder="1" applyAlignment="1" applyProtection="1">
      <alignment horizontal="left" vertical="center" wrapText="1"/>
    </xf>
    <xf numFmtId="0" fontId="28" fillId="0" borderId="3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left" vertical="center"/>
      <protection locked="0"/>
    </xf>
    <xf numFmtId="0" fontId="26" fillId="4" borderId="10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horizontal="center" vertical="center"/>
    </xf>
    <xf numFmtId="0" fontId="26" fillId="5" borderId="10" xfId="0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 applyProtection="1">
      <alignment horizontal="center" vertical="center"/>
    </xf>
    <xf numFmtId="176" fontId="13" fillId="0" borderId="0" xfId="2" applyNumberFormat="1" applyFont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49" fontId="21" fillId="0" borderId="3" xfId="2" applyNumberFormat="1" applyFont="1" applyBorder="1" applyAlignment="1" applyProtection="1">
      <alignment horizontal="center" vertical="center" shrinkToFit="1"/>
      <protection locked="0"/>
    </xf>
    <xf numFmtId="49" fontId="21" fillId="0" borderId="2" xfId="2" applyNumberFormat="1" applyFont="1" applyBorder="1" applyAlignment="1" applyProtection="1">
      <alignment horizontal="center" vertical="center" shrinkToFit="1"/>
      <protection locked="0"/>
    </xf>
    <xf numFmtId="0" fontId="14" fillId="4" borderId="10" xfId="0" applyFont="1" applyFill="1" applyBorder="1" applyAlignment="1" applyProtection="1">
      <alignment horizontal="distributed" vertical="center"/>
    </xf>
    <xf numFmtId="0" fontId="14" fillId="4" borderId="1" xfId="0" applyFont="1" applyFill="1" applyBorder="1" applyAlignment="1" applyProtection="1">
      <alignment horizontal="distributed" vertical="center"/>
    </xf>
    <xf numFmtId="0" fontId="17" fillId="0" borderId="43" xfId="0" applyFont="1" applyBorder="1" applyAlignment="1" applyProtection="1">
      <alignment horizontal="left" vertical="center" shrinkToFit="1"/>
      <protection locked="0"/>
    </xf>
    <xf numFmtId="0" fontId="17" fillId="0" borderId="44" xfId="0" applyFont="1" applyBorder="1" applyAlignment="1" applyProtection="1">
      <alignment horizontal="left" vertical="center" shrinkToFit="1"/>
      <protection locked="0"/>
    </xf>
    <xf numFmtId="0" fontId="17" fillId="0" borderId="45" xfId="0" applyFont="1" applyBorder="1" applyAlignment="1" applyProtection="1">
      <alignment horizontal="left" vertical="center" shrinkToFit="1"/>
      <protection locked="0"/>
    </xf>
    <xf numFmtId="0" fontId="14" fillId="4" borderId="31" xfId="0" applyFont="1" applyFill="1" applyBorder="1" applyAlignment="1" applyProtection="1">
      <alignment horizontal="distributed" vertical="center" wrapText="1"/>
    </xf>
    <xf numFmtId="0" fontId="14" fillId="4" borderId="21" xfId="0" applyFont="1" applyFill="1" applyBorder="1" applyAlignment="1" applyProtection="1">
      <alignment horizontal="distributed" vertical="center" wrapText="1"/>
    </xf>
    <xf numFmtId="0" fontId="17" fillId="0" borderId="46" xfId="0" applyFont="1" applyBorder="1" applyAlignment="1" applyProtection="1">
      <alignment horizontal="left" vertical="center" shrinkToFit="1"/>
      <protection locked="0"/>
    </xf>
    <xf numFmtId="0" fontId="17" fillId="0" borderId="15" xfId="0" applyFont="1" applyBorder="1" applyAlignment="1" applyProtection="1">
      <alignment horizontal="left" vertical="center" shrinkToFit="1"/>
      <protection locked="0"/>
    </xf>
    <xf numFmtId="0" fontId="21" fillId="6" borderId="3" xfId="0" applyFont="1" applyFill="1" applyBorder="1" applyAlignment="1" applyProtection="1">
      <alignment horizontal="center" vertical="center"/>
      <protection locked="0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left" vertical="center"/>
      <protection locked="0"/>
    </xf>
    <xf numFmtId="0" fontId="28" fillId="0" borderId="35" xfId="0" applyFont="1" applyBorder="1" applyAlignment="1" applyProtection="1">
      <alignment horizontal="left" vertical="center"/>
      <protection locked="0"/>
    </xf>
    <xf numFmtId="0" fontId="28" fillId="0" borderId="36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4" xfId="0" applyFont="1" applyBorder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locked="0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1" xfId="0" applyFont="1" applyFill="1" applyBorder="1" applyAlignment="1" applyProtection="1">
      <alignment horizontal="center" vertical="center" wrapText="1"/>
    </xf>
    <xf numFmtId="180" fontId="26" fillId="4" borderId="1" xfId="0" applyNumberFormat="1" applyFont="1" applyFill="1" applyBorder="1" applyAlignment="1" applyProtection="1">
      <alignment horizontal="right" vertical="center" shrinkToFit="1"/>
    </xf>
    <xf numFmtId="49" fontId="14" fillId="4" borderId="12" xfId="2" applyNumberFormat="1" applyFont="1" applyFill="1" applyBorder="1" applyAlignment="1" applyProtection="1">
      <alignment horizontal="distributed" vertical="center" wrapText="1"/>
    </xf>
    <xf numFmtId="49" fontId="14" fillId="4" borderId="6" xfId="2" applyNumberFormat="1" applyFont="1" applyFill="1" applyBorder="1" applyAlignment="1" applyProtection="1">
      <alignment horizontal="distributed" vertical="center" wrapText="1"/>
    </xf>
    <xf numFmtId="0" fontId="14" fillId="4" borderId="10" xfId="0" applyFont="1" applyFill="1" applyBorder="1" applyAlignment="1" applyProtection="1">
      <alignment horizontal="distributed"/>
    </xf>
    <xf numFmtId="0" fontId="14" fillId="4" borderId="1" xfId="0" applyFont="1" applyFill="1" applyBorder="1" applyAlignment="1" applyProtection="1">
      <alignment horizontal="distributed"/>
    </xf>
    <xf numFmtId="0" fontId="46" fillId="4" borderId="1" xfId="0" applyFont="1" applyFill="1" applyBorder="1" applyAlignment="1" applyProtection="1">
      <alignment horizontal="left" vertical="center" wrapText="1"/>
    </xf>
    <xf numFmtId="0" fontId="46" fillId="4" borderId="3" xfId="0" applyFont="1" applyFill="1" applyBorder="1" applyAlignment="1" applyProtection="1">
      <alignment horizontal="left" vertical="center" wrapText="1"/>
    </xf>
    <xf numFmtId="0" fontId="46" fillId="4" borderId="14" xfId="0" applyFont="1" applyFill="1" applyBorder="1" applyAlignment="1" applyProtection="1">
      <alignment horizontal="left" vertical="center" wrapText="1"/>
    </xf>
    <xf numFmtId="0" fontId="26" fillId="5" borderId="10" xfId="0" applyFont="1" applyFill="1" applyBorder="1" applyAlignment="1" applyProtection="1">
      <alignment horizontal="center" vertical="center" wrapText="1" readingOrder="1"/>
    </xf>
    <xf numFmtId="0" fontId="24" fillId="5" borderId="12" xfId="0" applyFont="1" applyFill="1" applyBorder="1" applyAlignment="1" applyProtection="1">
      <alignment horizontal="center" vertical="center" wrapText="1"/>
    </xf>
    <xf numFmtId="0" fontId="24" fillId="5" borderId="6" xfId="0" applyFont="1" applyFill="1" applyBorder="1" applyAlignment="1" applyProtection="1">
      <alignment horizontal="center" vertical="center" wrapText="1"/>
    </xf>
    <xf numFmtId="0" fontId="22" fillId="4" borderId="33" xfId="0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0" fontId="26" fillId="4" borderId="37" xfId="0" applyFont="1" applyFill="1" applyBorder="1" applyAlignment="1" applyProtection="1">
      <alignment horizontal="left" vertical="center"/>
    </xf>
    <xf numFmtId="0" fontId="26" fillId="4" borderId="38" xfId="0" applyFont="1" applyFill="1" applyBorder="1" applyAlignment="1" applyProtection="1">
      <alignment horizontal="left" vertical="center"/>
    </xf>
    <xf numFmtId="176" fontId="43" fillId="0" borderId="39" xfId="2" applyNumberFormat="1" applyFont="1" applyBorder="1" applyAlignment="1" applyProtection="1">
      <alignment horizontal="left" vertical="center" wrapText="1"/>
      <protection locked="0"/>
    </xf>
    <xf numFmtId="176" fontId="43" fillId="0" borderId="0" xfId="2" applyNumberFormat="1" applyFont="1" applyAlignment="1" applyProtection="1">
      <alignment horizontal="left" vertical="center" wrapText="1"/>
      <protection locked="0"/>
    </xf>
    <xf numFmtId="176" fontId="43" fillId="0" borderId="0" xfId="2" applyNumberFormat="1" applyFont="1" applyBorder="1" applyAlignment="1" applyProtection="1">
      <alignment horizontal="left" vertical="center" wrapText="1"/>
      <protection locked="0"/>
    </xf>
    <xf numFmtId="0" fontId="16" fillId="8" borderId="6" xfId="0" applyFont="1" applyFill="1" applyBorder="1" applyAlignment="1" applyProtection="1">
      <alignment horizontal="left" vertical="center"/>
    </xf>
    <xf numFmtId="0" fontId="16" fillId="8" borderId="7" xfId="0" applyFont="1" applyFill="1" applyBorder="1" applyAlignment="1" applyProtection="1">
      <alignment horizontal="left" vertical="center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24" fillId="4" borderId="12" xfId="0" applyFont="1" applyFill="1" applyBorder="1" applyAlignment="1" applyProtection="1">
      <alignment horizontal="center" vertical="center" wrapText="1"/>
    </xf>
    <xf numFmtId="0" fontId="24" fillId="4" borderId="6" xfId="0" applyFont="1" applyFill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 wrapText="1"/>
    </xf>
    <xf numFmtId="0" fontId="24" fillId="4" borderId="10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</xf>
    <xf numFmtId="0" fontId="24" fillId="4" borderId="5" xfId="0" applyFont="1" applyFill="1" applyBorder="1" applyAlignment="1" applyProtection="1">
      <alignment horizontal="center" vertical="center" wrapText="1"/>
    </xf>
    <xf numFmtId="0" fontId="26" fillId="4" borderId="9" xfId="0" applyFont="1" applyFill="1" applyBorder="1" applyAlignment="1" applyProtection="1">
      <alignment horizontal="center" vertical="center" textRotation="255" wrapText="1" readingOrder="1"/>
    </xf>
    <xf numFmtId="0" fontId="26" fillId="4" borderId="26" xfId="0" applyFont="1" applyFill="1" applyBorder="1" applyAlignment="1" applyProtection="1">
      <alignment horizontal="center" vertical="center" textRotation="255" wrapText="1" readingOrder="1"/>
    </xf>
    <xf numFmtId="0" fontId="26" fillId="4" borderId="40" xfId="0" applyFont="1" applyFill="1" applyBorder="1" applyAlignment="1" applyProtection="1">
      <alignment horizontal="center" vertical="center" textRotation="255" wrapText="1" readingOrder="1"/>
    </xf>
    <xf numFmtId="0" fontId="26" fillId="4" borderId="31" xfId="0" applyFont="1" applyFill="1" applyBorder="1" applyAlignment="1" applyProtection="1">
      <alignment horizontal="center" vertical="center" wrapText="1"/>
    </xf>
    <xf numFmtId="0" fontId="26" fillId="4" borderId="32" xfId="0" applyFont="1" applyFill="1" applyBorder="1" applyAlignment="1" applyProtection="1">
      <alignment horizontal="center" vertical="center" wrapText="1"/>
    </xf>
    <xf numFmtId="0" fontId="26" fillId="4" borderId="22" xfId="0" applyFont="1" applyFill="1" applyBorder="1" applyAlignment="1" applyProtection="1">
      <alignment horizontal="center" vertical="center" wrapText="1"/>
    </xf>
    <xf numFmtId="0" fontId="22" fillId="4" borderId="7" xfId="0" applyFont="1" applyFill="1" applyBorder="1" applyAlignment="1" applyProtection="1">
      <alignment horizontal="center" vertical="center" wrapText="1"/>
    </xf>
    <xf numFmtId="0" fontId="22" fillId="4" borderId="5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center" vertical="center" wrapText="1"/>
    </xf>
    <xf numFmtId="41" fontId="26" fillId="0" borderId="1" xfId="0" applyNumberFormat="1" applyFont="1" applyFill="1" applyBorder="1" applyAlignment="1" applyProtection="1">
      <alignment horizontal="center" vertical="center" shrinkToFit="1"/>
      <protection locked="0"/>
    </xf>
    <xf numFmtId="41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1" fontId="26" fillId="7" borderId="2" xfId="0" applyNumberFormat="1" applyFont="1" applyFill="1" applyBorder="1" applyAlignment="1" applyProtection="1">
      <alignment horizontal="center" vertical="center" shrinkToFit="1"/>
      <protection locked="0"/>
    </xf>
    <xf numFmtId="41" fontId="26" fillId="0" borderId="33" xfId="0" applyNumberFormat="1" applyFont="1" applyFill="1" applyBorder="1" applyAlignment="1" applyProtection="1">
      <alignment horizontal="center" vertical="center" shrinkToFit="1"/>
      <protection locked="0"/>
    </xf>
    <xf numFmtId="41" fontId="26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26" fillId="7" borderId="33" xfId="0" applyNumberFormat="1" applyFont="1" applyFill="1" applyBorder="1" applyAlignment="1" applyProtection="1">
      <alignment horizontal="right" vertical="center" shrinkToFit="1"/>
    </xf>
    <xf numFmtId="180" fontId="26" fillId="7" borderId="4" xfId="0" applyNumberFormat="1" applyFont="1" applyFill="1" applyBorder="1" applyAlignment="1" applyProtection="1">
      <alignment horizontal="right" vertical="center" shrinkToFit="1"/>
    </xf>
    <xf numFmtId="41" fontId="26" fillId="4" borderId="33" xfId="0" applyNumberFormat="1" applyFont="1" applyFill="1" applyBorder="1" applyAlignment="1" applyProtection="1">
      <alignment horizontal="right" vertical="center" shrinkToFit="1"/>
    </xf>
    <xf numFmtId="41" fontId="26" fillId="4" borderId="4" xfId="0" applyNumberFormat="1" applyFont="1" applyFill="1" applyBorder="1" applyAlignment="1" applyProtection="1">
      <alignment horizontal="right" vertical="center" shrinkToFit="1"/>
    </xf>
    <xf numFmtId="41" fontId="26" fillId="4" borderId="1" xfId="0" applyNumberFormat="1" applyFont="1" applyFill="1" applyBorder="1" applyAlignment="1" applyProtection="1">
      <alignment horizontal="center" vertical="center" shrinkToFit="1"/>
    </xf>
    <xf numFmtId="180" fontId="26" fillId="4" borderId="11" xfId="0" applyNumberFormat="1" applyFont="1" applyFill="1" applyBorder="1" applyAlignment="1" applyProtection="1">
      <alignment horizontal="right" vertical="center" shrinkToFit="1"/>
    </xf>
    <xf numFmtId="10" fontId="22" fillId="0" borderId="9" xfId="0" applyNumberFormat="1" applyFont="1" applyFill="1" applyBorder="1" applyAlignment="1" applyProtection="1">
      <alignment horizontal="center" vertical="top" shrinkToFit="1"/>
      <protection locked="0"/>
    </xf>
    <xf numFmtId="10" fontId="22" fillId="0" borderId="26" xfId="0" applyNumberFormat="1" applyFont="1" applyFill="1" applyBorder="1" applyAlignment="1" applyProtection="1">
      <alignment horizontal="center" vertical="top" shrinkToFit="1"/>
      <protection locked="0"/>
    </xf>
    <xf numFmtId="10" fontId="22" fillId="0" borderId="27" xfId="0" applyNumberFormat="1" applyFont="1" applyFill="1" applyBorder="1" applyAlignment="1" applyProtection="1">
      <alignment horizontal="center" vertical="top" shrinkToFit="1"/>
      <protection locked="0"/>
    </xf>
    <xf numFmtId="0" fontId="22" fillId="0" borderId="28" xfId="0" applyFont="1" applyFill="1" applyBorder="1" applyAlignment="1" applyProtection="1">
      <alignment horizontal="center" vertical="top" shrinkToFit="1"/>
      <protection locked="0"/>
    </xf>
    <xf numFmtId="0" fontId="22" fillId="0" borderId="29" xfId="0" applyFont="1" applyFill="1" applyBorder="1" applyAlignment="1" applyProtection="1">
      <alignment horizontal="center" vertical="top" shrinkToFit="1"/>
      <protection locked="0"/>
    </xf>
    <xf numFmtId="0" fontId="22" fillId="0" borderId="30" xfId="0" applyFont="1" applyFill="1" applyBorder="1" applyAlignment="1" applyProtection="1">
      <alignment horizontal="center" vertical="top" shrinkToFit="1"/>
      <protection locked="0"/>
    </xf>
    <xf numFmtId="0" fontId="22" fillId="4" borderId="12" xfId="0" applyFont="1" applyFill="1" applyBorder="1" applyAlignment="1" applyProtection="1">
      <alignment horizontal="center" vertical="center" wrapText="1"/>
    </xf>
    <xf numFmtId="0" fontId="22" fillId="4" borderId="10" xfId="0" applyFont="1" applyFill="1" applyBorder="1" applyAlignment="1" applyProtection="1">
      <alignment horizontal="center" vertical="center" wrapText="1"/>
    </xf>
    <xf numFmtId="0" fontId="22" fillId="4" borderId="34" xfId="0" applyFont="1" applyFill="1" applyBorder="1" applyAlignment="1" applyProtection="1">
      <alignment horizontal="center" vertical="center"/>
    </xf>
    <xf numFmtId="0" fontId="22" fillId="4" borderId="35" xfId="0" applyFont="1" applyFill="1" applyBorder="1" applyAlignment="1" applyProtection="1">
      <alignment horizontal="center" vertical="center"/>
    </xf>
    <xf numFmtId="176" fontId="22" fillId="4" borderId="34" xfId="2" applyNumberFormat="1" applyFont="1" applyFill="1" applyBorder="1" applyAlignment="1" applyProtection="1">
      <alignment horizontal="center" vertical="center"/>
    </xf>
    <xf numFmtId="176" fontId="22" fillId="4" borderId="35" xfId="2" applyNumberFormat="1" applyFont="1" applyFill="1" applyBorder="1" applyAlignment="1" applyProtection="1">
      <alignment horizontal="center" vertical="center"/>
    </xf>
    <xf numFmtId="176" fontId="22" fillId="4" borderId="36" xfId="2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center" vertical="top" shrinkToFit="1"/>
      <protection locked="0"/>
    </xf>
    <xf numFmtId="0" fontId="2" fillId="0" borderId="24" xfId="0" applyFont="1" applyBorder="1" applyAlignment="1" applyProtection="1">
      <alignment horizontal="center" vertical="top" shrinkToFit="1"/>
      <protection locked="0"/>
    </xf>
    <xf numFmtId="0" fontId="2" fillId="0" borderId="25" xfId="0" applyFont="1" applyBorder="1" applyAlignment="1" applyProtection="1">
      <alignment horizontal="center" vertical="top" shrinkToFit="1"/>
      <protection locked="0"/>
    </xf>
    <xf numFmtId="10" fontId="22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10" fontId="22" fillId="0" borderId="26" xfId="0" applyNumberFormat="1" applyFont="1" applyFill="1" applyBorder="1" applyAlignment="1" applyProtection="1">
      <alignment horizontal="center" vertical="top" wrapText="1" shrinkToFit="1"/>
      <protection locked="0"/>
    </xf>
    <xf numFmtId="10" fontId="22" fillId="0" borderId="27" xfId="0" applyNumberFormat="1" applyFont="1" applyFill="1" applyBorder="1" applyAlignment="1" applyProtection="1">
      <alignment horizontal="center" vertical="top" wrapText="1" shrinkToFit="1"/>
      <protection locked="0"/>
    </xf>
    <xf numFmtId="0" fontId="22" fillId="2" borderId="28" xfId="0" applyFont="1" applyFill="1" applyBorder="1" applyAlignment="1" applyProtection="1">
      <alignment horizontal="center" vertical="top" shrinkToFit="1"/>
      <protection locked="0"/>
    </xf>
    <xf numFmtId="0" fontId="22" fillId="2" borderId="29" xfId="0" applyFont="1" applyFill="1" applyBorder="1" applyAlignment="1" applyProtection="1">
      <alignment horizontal="center" vertical="top" shrinkToFit="1"/>
      <protection locked="0"/>
    </xf>
    <xf numFmtId="0" fontId="22" fillId="2" borderId="30" xfId="0" applyFont="1" applyFill="1" applyBorder="1" applyAlignment="1" applyProtection="1">
      <alignment horizontal="center" vertical="top" shrinkToFit="1"/>
      <protection locked="0"/>
    </xf>
    <xf numFmtId="0" fontId="22" fillId="2" borderId="23" xfId="0" applyFont="1" applyFill="1" applyBorder="1" applyAlignment="1" applyProtection="1">
      <alignment horizontal="center" vertical="top" shrinkToFit="1"/>
      <protection locked="0"/>
    </xf>
    <xf numFmtId="0" fontId="22" fillId="2" borderId="24" xfId="0" applyFont="1" applyFill="1" applyBorder="1" applyAlignment="1" applyProtection="1">
      <alignment horizontal="center" vertical="top" shrinkToFit="1"/>
      <protection locked="0"/>
    </xf>
    <xf numFmtId="0" fontId="22" fillId="2" borderId="25" xfId="0" applyFont="1" applyFill="1" applyBorder="1" applyAlignment="1" applyProtection="1">
      <alignment horizontal="center" vertical="top" shrinkToFit="1"/>
      <protection locked="0"/>
    </xf>
    <xf numFmtId="180" fontId="26" fillId="7" borderId="31" xfId="0" applyNumberFormat="1" applyFont="1" applyFill="1" applyBorder="1" applyAlignment="1" applyProtection="1">
      <alignment horizontal="right" vertical="center" shrinkToFit="1"/>
    </xf>
    <xf numFmtId="180" fontId="26" fillId="7" borderId="32" xfId="0" applyNumberFormat="1" applyFont="1" applyFill="1" applyBorder="1" applyAlignment="1" applyProtection="1">
      <alignment horizontal="right" vertical="center" shrinkToFit="1"/>
    </xf>
    <xf numFmtId="176" fontId="14" fillId="0" borderId="0" xfId="2" applyNumberFormat="1" applyFont="1" applyFill="1" applyBorder="1" applyAlignment="1" applyProtection="1">
      <alignment horizontal="center" vertical="center"/>
      <protection locked="0"/>
    </xf>
    <xf numFmtId="0" fontId="22" fillId="4" borderId="6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 applyProtection="1">
      <alignment horizontal="distributed"/>
    </xf>
    <xf numFmtId="0" fontId="17" fillId="3" borderId="3" xfId="0" applyFont="1" applyFill="1" applyBorder="1" applyAlignment="1" applyProtection="1">
      <alignment horizontal="left"/>
    </xf>
    <xf numFmtId="0" fontId="17" fillId="3" borderId="4" xfId="0" applyFont="1" applyFill="1" applyBorder="1" applyAlignment="1" applyProtection="1">
      <alignment horizontal="left"/>
    </xf>
    <xf numFmtId="0" fontId="17" fillId="3" borderId="1" xfId="0" applyFont="1" applyFill="1" applyBorder="1" applyAlignment="1" applyProtection="1">
      <alignment shrinkToFit="1"/>
    </xf>
    <xf numFmtId="0" fontId="17" fillId="3" borderId="1" xfId="0" applyFont="1" applyFill="1" applyBorder="1" applyAlignment="1" applyProtection="1">
      <alignment horizontal="center" shrinkToFit="1"/>
    </xf>
    <xf numFmtId="0" fontId="14" fillId="0" borderId="1" xfId="0" applyFont="1" applyBorder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center" shrinkToFit="1"/>
      <protection locked="0"/>
    </xf>
    <xf numFmtId="0" fontId="17" fillId="0" borderId="4" xfId="0" applyFont="1" applyBorder="1" applyAlignment="1" applyProtection="1">
      <alignment horizontal="center" shrinkToFit="1"/>
      <protection locked="0"/>
    </xf>
    <xf numFmtId="0" fontId="17" fillId="3" borderId="3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 shrinkToFit="1"/>
    </xf>
    <xf numFmtId="0" fontId="17" fillId="3" borderId="2" xfId="0" applyFont="1" applyFill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left" vertical="center"/>
    </xf>
    <xf numFmtId="0" fontId="49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4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</xf>
  </cellXfs>
  <cellStyles count="4">
    <cellStyle name="一般" xfId="0" builtinId="0"/>
    <cellStyle name="一般 2" xfId="1" xr:uid="{81724F0A-69AF-413D-A95F-5D59FAC1BC08}"/>
    <cellStyle name="千分位" xfId="2" builtinId="3"/>
    <cellStyle name="千分位 2" xfId="3" xr:uid="{0265A8D2-A7C5-4094-9AE4-2174B49CC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36</xdr:row>
      <xdr:rowOff>47625</xdr:rowOff>
    </xdr:from>
    <xdr:to>
      <xdr:col>15</xdr:col>
      <xdr:colOff>219075</xdr:colOff>
      <xdr:row>74</xdr:row>
      <xdr:rowOff>142875</xdr:rowOff>
    </xdr:to>
    <xdr:pic>
      <xdr:nvPicPr>
        <xdr:cNvPr id="1075" name="圖片 1">
          <a:extLst>
            <a:ext uri="{FF2B5EF4-FFF2-40B4-BE49-F238E27FC236}">
              <a16:creationId xmlns:a16="http://schemas.microsoft.com/office/drawing/2014/main" id="{7488A851-0524-5C41-06C6-105709B95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83" b="9134"/>
        <a:stretch>
          <a:fillRect/>
        </a:stretch>
      </xdr:blipFill>
      <xdr:spPr bwMode="auto">
        <a:xfrm>
          <a:off x="228600" y="11163300"/>
          <a:ext cx="14944725" cy="805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(&#36229;&#20341;&#31995;&#32113;)192.168.5.131\&#25945;&#32946;&#22522;&#37329;\113\A1545-113&#24180;1&#26376;&#20998;&#37197;&#259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一聯"/>
      <sheetName val="第二聯"/>
      <sheetName val="第三聯"/>
      <sheetName val="第四聯"/>
      <sheetName val="第五聯 "/>
      <sheetName val="工作表1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401</v>
          </cell>
          <cell r="B2" t="str">
            <v>蘭嶼高級中學</v>
          </cell>
        </row>
        <row r="3">
          <cell r="A3">
            <v>501</v>
          </cell>
          <cell r="B3" t="str">
            <v>卑南國民中學</v>
          </cell>
        </row>
        <row r="4">
          <cell r="A4">
            <v>502</v>
          </cell>
          <cell r="B4" t="str">
            <v>池上國民中學</v>
          </cell>
        </row>
        <row r="5">
          <cell r="A5">
            <v>503</v>
          </cell>
          <cell r="B5" t="str">
            <v>新港國民中學</v>
          </cell>
        </row>
        <row r="6">
          <cell r="A6">
            <v>504</v>
          </cell>
          <cell r="B6" t="str">
            <v>新生國民中學</v>
          </cell>
        </row>
        <row r="7">
          <cell r="A7">
            <v>505</v>
          </cell>
          <cell r="B7" t="str">
            <v>大武國民中學</v>
          </cell>
        </row>
        <row r="8">
          <cell r="A8">
            <v>506</v>
          </cell>
          <cell r="B8" t="str">
            <v>東海國民中學</v>
          </cell>
        </row>
        <row r="9">
          <cell r="A9">
            <v>507</v>
          </cell>
          <cell r="B9" t="str">
            <v>寶桑國民中學</v>
          </cell>
        </row>
        <row r="10">
          <cell r="A10">
            <v>508</v>
          </cell>
          <cell r="B10" t="str">
            <v>知本國民中學</v>
          </cell>
        </row>
        <row r="11">
          <cell r="A11">
            <v>509</v>
          </cell>
          <cell r="B11" t="str">
            <v>大王國民中學</v>
          </cell>
        </row>
        <row r="12">
          <cell r="A12">
            <v>510</v>
          </cell>
          <cell r="B12" t="str">
            <v>賓茂國民中學</v>
          </cell>
        </row>
        <row r="13">
          <cell r="A13">
            <v>511</v>
          </cell>
          <cell r="B13" t="str">
            <v>鹿野國民中學</v>
          </cell>
        </row>
        <row r="14">
          <cell r="A14">
            <v>512</v>
          </cell>
          <cell r="B14" t="str">
            <v>關山國民中學</v>
          </cell>
        </row>
        <row r="15">
          <cell r="A15">
            <v>513</v>
          </cell>
          <cell r="B15" t="str">
            <v>桃源國民中學</v>
          </cell>
        </row>
        <row r="16">
          <cell r="A16">
            <v>514</v>
          </cell>
          <cell r="B16" t="str">
            <v>海端國民中學</v>
          </cell>
        </row>
        <row r="17">
          <cell r="A17">
            <v>515</v>
          </cell>
          <cell r="B17" t="str">
            <v>都蘭國民中學</v>
          </cell>
        </row>
        <row r="18">
          <cell r="A18">
            <v>516</v>
          </cell>
          <cell r="B18" t="str">
            <v>長濱國民中學</v>
          </cell>
        </row>
        <row r="19">
          <cell r="A19">
            <v>517</v>
          </cell>
          <cell r="B19" t="str">
            <v>綠島國民中學</v>
          </cell>
        </row>
        <row r="20">
          <cell r="A20">
            <v>518</v>
          </cell>
          <cell r="B20" t="str">
            <v>瑞源國民中學</v>
          </cell>
        </row>
        <row r="21">
          <cell r="A21">
            <v>519</v>
          </cell>
          <cell r="B21" t="str">
            <v>泰源國民中學</v>
          </cell>
        </row>
        <row r="22">
          <cell r="A22">
            <v>520</v>
          </cell>
          <cell r="B22" t="str">
            <v>初鹿國民中學</v>
          </cell>
        </row>
        <row r="23">
          <cell r="A23">
            <v>521</v>
          </cell>
          <cell r="B23" t="str">
            <v>豐田國民中學</v>
          </cell>
        </row>
        <row r="24">
          <cell r="A24">
            <v>601</v>
          </cell>
          <cell r="B24" t="str">
            <v>仁愛國民小學</v>
          </cell>
        </row>
        <row r="25">
          <cell r="A25">
            <v>602</v>
          </cell>
          <cell r="B25" t="str">
            <v>光明國民小學</v>
          </cell>
        </row>
        <row r="26">
          <cell r="A26">
            <v>603</v>
          </cell>
          <cell r="B26" t="str">
            <v>復興國民小學</v>
          </cell>
        </row>
        <row r="27">
          <cell r="A27">
            <v>604</v>
          </cell>
          <cell r="B27" t="str">
            <v>寶桑國民小學</v>
          </cell>
        </row>
        <row r="28">
          <cell r="A28">
            <v>605</v>
          </cell>
          <cell r="B28" t="str">
            <v>新生國民小學</v>
          </cell>
        </row>
        <row r="29">
          <cell r="A29">
            <v>606</v>
          </cell>
          <cell r="B29" t="str">
            <v>馬蘭國民小學</v>
          </cell>
        </row>
        <row r="30">
          <cell r="A30">
            <v>607</v>
          </cell>
          <cell r="B30" t="str">
            <v>豐里國民小學</v>
          </cell>
        </row>
        <row r="31">
          <cell r="A31">
            <v>608</v>
          </cell>
          <cell r="B31" t="str">
            <v>豐源國民小學</v>
          </cell>
        </row>
        <row r="32">
          <cell r="A32">
            <v>609</v>
          </cell>
          <cell r="B32" t="str">
            <v>康樂國民小學</v>
          </cell>
        </row>
        <row r="33">
          <cell r="A33">
            <v>610</v>
          </cell>
          <cell r="B33" t="str">
            <v>豐年國民小學</v>
          </cell>
        </row>
        <row r="34">
          <cell r="A34">
            <v>611</v>
          </cell>
          <cell r="B34" t="str">
            <v>豐榮國民小學</v>
          </cell>
        </row>
        <row r="35">
          <cell r="A35">
            <v>612</v>
          </cell>
          <cell r="B35" t="str">
            <v>卑南國民小學</v>
          </cell>
        </row>
        <row r="36">
          <cell r="A36">
            <v>613</v>
          </cell>
          <cell r="B36" t="str">
            <v>南王國民小學</v>
          </cell>
        </row>
        <row r="37">
          <cell r="A37">
            <v>614</v>
          </cell>
          <cell r="B37" t="str">
            <v>岩灣國民小學</v>
          </cell>
        </row>
        <row r="38">
          <cell r="A38">
            <v>615</v>
          </cell>
          <cell r="B38" t="str">
            <v>富岡國民小學</v>
          </cell>
        </row>
        <row r="39">
          <cell r="A39">
            <v>616</v>
          </cell>
          <cell r="B39" t="str">
            <v>豐田國民小學</v>
          </cell>
        </row>
        <row r="40">
          <cell r="A40">
            <v>617</v>
          </cell>
          <cell r="B40" t="str">
            <v>新園國民小學</v>
          </cell>
        </row>
        <row r="41">
          <cell r="A41">
            <v>618</v>
          </cell>
          <cell r="B41" t="str">
            <v>建和國民小學</v>
          </cell>
        </row>
        <row r="42">
          <cell r="A42">
            <v>619</v>
          </cell>
          <cell r="B42" t="str">
            <v>知本國民小學</v>
          </cell>
        </row>
        <row r="43">
          <cell r="A43">
            <v>620</v>
          </cell>
          <cell r="B43" t="str">
            <v>東海國民小學</v>
          </cell>
        </row>
        <row r="44">
          <cell r="A44">
            <v>626</v>
          </cell>
          <cell r="B44" t="str">
            <v>富山國民小學</v>
          </cell>
        </row>
        <row r="45">
          <cell r="A45">
            <v>627</v>
          </cell>
          <cell r="B45" t="str">
            <v>賓朗國民小學</v>
          </cell>
        </row>
        <row r="46">
          <cell r="A46">
            <v>628</v>
          </cell>
          <cell r="B46" t="str">
            <v>東成國民小學</v>
          </cell>
        </row>
        <row r="47">
          <cell r="A47">
            <v>629</v>
          </cell>
          <cell r="B47" t="str">
            <v>初鹿國民小學</v>
          </cell>
        </row>
        <row r="48">
          <cell r="A48">
            <v>630</v>
          </cell>
          <cell r="B48" t="str">
            <v>太平國民小學</v>
          </cell>
        </row>
        <row r="49">
          <cell r="A49">
            <v>631</v>
          </cell>
          <cell r="B49" t="str">
            <v>利嘉國民小學</v>
          </cell>
        </row>
        <row r="50">
          <cell r="A50">
            <v>632</v>
          </cell>
          <cell r="B50" t="str">
            <v>大南國民小學</v>
          </cell>
        </row>
        <row r="51">
          <cell r="A51">
            <v>633</v>
          </cell>
          <cell r="B51" t="str">
            <v>溫泉國民小學</v>
          </cell>
        </row>
        <row r="52">
          <cell r="A52">
            <v>634</v>
          </cell>
          <cell r="B52" t="str">
            <v>大王國民小學</v>
          </cell>
        </row>
        <row r="53">
          <cell r="A53">
            <v>635</v>
          </cell>
          <cell r="B53" t="str">
            <v>三和國民小學</v>
          </cell>
        </row>
        <row r="54">
          <cell r="A54">
            <v>636</v>
          </cell>
          <cell r="B54" t="str">
            <v>美和國民小學</v>
          </cell>
        </row>
        <row r="55">
          <cell r="A55">
            <v>637</v>
          </cell>
          <cell r="B55" t="str">
            <v>香蘭國民小學</v>
          </cell>
        </row>
        <row r="56">
          <cell r="A56">
            <v>638</v>
          </cell>
          <cell r="B56" t="str">
            <v>大溪國民小學</v>
          </cell>
        </row>
        <row r="57">
          <cell r="A57">
            <v>639</v>
          </cell>
          <cell r="B57" t="str">
            <v>尚武國民小學</v>
          </cell>
        </row>
        <row r="58">
          <cell r="A58">
            <v>640</v>
          </cell>
          <cell r="B58" t="str">
            <v>大武國民小學</v>
          </cell>
        </row>
        <row r="59">
          <cell r="A59">
            <v>641</v>
          </cell>
          <cell r="B59" t="str">
            <v>大鳥國民小學</v>
          </cell>
        </row>
        <row r="60">
          <cell r="A60">
            <v>642</v>
          </cell>
          <cell r="B60" t="str">
            <v>綠島國民小學</v>
          </cell>
        </row>
        <row r="61">
          <cell r="A61">
            <v>643</v>
          </cell>
          <cell r="B61" t="str">
            <v>公館國民小學</v>
          </cell>
        </row>
        <row r="62">
          <cell r="A62">
            <v>644</v>
          </cell>
          <cell r="B62" t="str">
            <v>鹿野國民小學</v>
          </cell>
        </row>
        <row r="63">
          <cell r="A63">
            <v>645</v>
          </cell>
          <cell r="B63" t="str">
            <v>龍田國民小學</v>
          </cell>
        </row>
        <row r="64">
          <cell r="A64">
            <v>646</v>
          </cell>
          <cell r="B64" t="str">
            <v>永安國民小學</v>
          </cell>
        </row>
        <row r="65">
          <cell r="A65">
            <v>647</v>
          </cell>
          <cell r="B65" t="str">
            <v>瑞源國民小學</v>
          </cell>
        </row>
        <row r="66">
          <cell r="A66">
            <v>648</v>
          </cell>
          <cell r="B66" t="str">
            <v>瑞豐國民小學</v>
          </cell>
        </row>
        <row r="67">
          <cell r="A67">
            <v>649</v>
          </cell>
          <cell r="B67" t="str">
            <v>關山國民小學</v>
          </cell>
        </row>
        <row r="68">
          <cell r="A68">
            <v>650</v>
          </cell>
          <cell r="B68" t="str">
            <v>月眉國民小學</v>
          </cell>
        </row>
        <row r="69">
          <cell r="A69">
            <v>651</v>
          </cell>
          <cell r="B69" t="str">
            <v>德高國民小學</v>
          </cell>
        </row>
        <row r="70">
          <cell r="A70">
            <v>652</v>
          </cell>
          <cell r="B70" t="str">
            <v>電光國民小學</v>
          </cell>
        </row>
        <row r="71">
          <cell r="A71">
            <v>653</v>
          </cell>
          <cell r="B71" t="str">
            <v>福原國民小學</v>
          </cell>
        </row>
        <row r="72">
          <cell r="A72">
            <v>654</v>
          </cell>
          <cell r="B72" t="str">
            <v>大坡國民小學</v>
          </cell>
        </row>
        <row r="73">
          <cell r="A73">
            <v>655</v>
          </cell>
          <cell r="B73" t="str">
            <v>萬安國民小學</v>
          </cell>
        </row>
        <row r="74">
          <cell r="A74">
            <v>656</v>
          </cell>
          <cell r="B74" t="str">
            <v>東河國民小學</v>
          </cell>
        </row>
        <row r="75">
          <cell r="A75">
            <v>657</v>
          </cell>
          <cell r="B75" t="str">
            <v>都蘭國民小學</v>
          </cell>
        </row>
        <row r="76">
          <cell r="A76">
            <v>658</v>
          </cell>
          <cell r="B76" t="str">
            <v>興隆國民小學</v>
          </cell>
        </row>
        <row r="77">
          <cell r="A77">
            <v>659</v>
          </cell>
          <cell r="B77" t="str">
            <v>泰源國民小學</v>
          </cell>
        </row>
        <row r="78">
          <cell r="A78">
            <v>660</v>
          </cell>
          <cell r="B78" t="str">
            <v>北源國民小學</v>
          </cell>
        </row>
        <row r="79">
          <cell r="A79">
            <v>661</v>
          </cell>
          <cell r="B79" t="str">
            <v>三民國民小學</v>
          </cell>
        </row>
        <row r="80">
          <cell r="A80">
            <v>662</v>
          </cell>
          <cell r="B80" t="str">
            <v>成功國民小學</v>
          </cell>
        </row>
        <row r="81">
          <cell r="A81">
            <v>663</v>
          </cell>
          <cell r="B81" t="str">
            <v>信義國民小學</v>
          </cell>
        </row>
        <row r="82">
          <cell r="A82">
            <v>665</v>
          </cell>
          <cell r="B82" t="str">
            <v>三仙國民小學</v>
          </cell>
        </row>
        <row r="83">
          <cell r="A83">
            <v>666</v>
          </cell>
          <cell r="B83" t="str">
            <v>忠孝國民小學</v>
          </cell>
        </row>
        <row r="84">
          <cell r="A84">
            <v>668</v>
          </cell>
          <cell r="B84" t="str">
            <v>長濱國民小學</v>
          </cell>
        </row>
        <row r="85">
          <cell r="A85">
            <v>670</v>
          </cell>
          <cell r="B85" t="str">
            <v>寧埔國民小學</v>
          </cell>
        </row>
        <row r="86">
          <cell r="A86">
            <v>671</v>
          </cell>
          <cell r="B86" t="str">
            <v>竹湖國民小學</v>
          </cell>
        </row>
        <row r="87">
          <cell r="A87">
            <v>672</v>
          </cell>
          <cell r="B87" t="str">
            <v>三間國民小學</v>
          </cell>
        </row>
        <row r="88">
          <cell r="A88">
            <v>673</v>
          </cell>
          <cell r="B88" t="str">
            <v>樟原國民小學</v>
          </cell>
        </row>
        <row r="89">
          <cell r="A89">
            <v>674</v>
          </cell>
          <cell r="B89" t="str">
            <v>嘉蘭國民小學</v>
          </cell>
        </row>
        <row r="90">
          <cell r="A90">
            <v>675</v>
          </cell>
          <cell r="B90" t="str">
            <v>介達國民小學</v>
          </cell>
        </row>
        <row r="91">
          <cell r="A91">
            <v>676</v>
          </cell>
          <cell r="B91" t="str">
            <v>賓茂國民小學</v>
          </cell>
        </row>
        <row r="92">
          <cell r="A92">
            <v>677</v>
          </cell>
          <cell r="B92" t="str">
            <v>新興國民小學</v>
          </cell>
        </row>
        <row r="93">
          <cell r="A93">
            <v>678</v>
          </cell>
          <cell r="B93" t="str">
            <v>安朔國民小學</v>
          </cell>
        </row>
        <row r="94">
          <cell r="A94">
            <v>679</v>
          </cell>
          <cell r="B94" t="str">
            <v>土坂國民小學</v>
          </cell>
        </row>
        <row r="95">
          <cell r="A95">
            <v>680</v>
          </cell>
          <cell r="B95" t="str">
            <v>臺坂國民小學</v>
          </cell>
        </row>
        <row r="96">
          <cell r="A96">
            <v>681</v>
          </cell>
          <cell r="B96" t="str">
            <v>蘭嶼國民小學</v>
          </cell>
        </row>
        <row r="97">
          <cell r="A97">
            <v>682</v>
          </cell>
          <cell r="B97" t="str">
            <v>椰油國民小學</v>
          </cell>
        </row>
        <row r="98">
          <cell r="A98">
            <v>683</v>
          </cell>
          <cell r="B98" t="str">
            <v>東清國民小學</v>
          </cell>
        </row>
        <row r="99">
          <cell r="A99">
            <v>684</v>
          </cell>
          <cell r="B99" t="str">
            <v>朗島國民小學</v>
          </cell>
        </row>
        <row r="100">
          <cell r="A100">
            <v>685</v>
          </cell>
          <cell r="B100" t="str">
            <v>桃源國民小學</v>
          </cell>
        </row>
        <row r="101">
          <cell r="A101">
            <v>686</v>
          </cell>
          <cell r="B101" t="str">
            <v>武陵國民小學</v>
          </cell>
        </row>
        <row r="102">
          <cell r="A102">
            <v>687</v>
          </cell>
          <cell r="B102" t="str">
            <v>鸞山國民小學</v>
          </cell>
        </row>
        <row r="103">
          <cell r="A103">
            <v>688</v>
          </cell>
          <cell r="B103" t="str">
            <v>紅葉國民小學</v>
          </cell>
        </row>
        <row r="104">
          <cell r="A104">
            <v>689</v>
          </cell>
          <cell r="B104" t="str">
            <v>海端國民小學</v>
          </cell>
        </row>
        <row r="105">
          <cell r="A105">
            <v>690</v>
          </cell>
          <cell r="B105" t="str">
            <v>初來國民小學</v>
          </cell>
        </row>
        <row r="106">
          <cell r="A106">
            <v>691</v>
          </cell>
          <cell r="B106" t="str">
            <v>崁頂國民小學</v>
          </cell>
        </row>
        <row r="107">
          <cell r="A107">
            <v>692</v>
          </cell>
          <cell r="B107" t="str">
            <v>廣原國民小學</v>
          </cell>
        </row>
        <row r="108">
          <cell r="A108">
            <v>693</v>
          </cell>
          <cell r="B108" t="str">
            <v>錦屏國民小學</v>
          </cell>
        </row>
        <row r="109">
          <cell r="A109">
            <v>694</v>
          </cell>
          <cell r="B109" t="str">
            <v>霧鹿國民小學</v>
          </cell>
        </row>
        <row r="110">
          <cell r="A110">
            <v>695</v>
          </cell>
          <cell r="B110" t="str">
            <v>加拿國民小學</v>
          </cell>
        </row>
        <row r="111">
          <cell r="A111">
            <v>699</v>
          </cell>
          <cell r="B111" t="str">
            <v>四維幼兒園</v>
          </cell>
        </row>
        <row r="112">
          <cell r="A112">
            <v>202</v>
          </cell>
          <cell r="B112" t="str">
            <v>新生幼兒園</v>
          </cell>
        </row>
        <row r="113">
          <cell r="A113">
            <v>271</v>
          </cell>
          <cell r="B113" t="str">
            <v>家庭教育中心</v>
          </cell>
        </row>
        <row r="114">
          <cell r="A114">
            <v>399</v>
          </cell>
          <cell r="B114" t="str">
            <v>教育處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FA3D-0638-46CD-9049-F5052A30BEC6}">
  <sheetPr>
    <pageSetUpPr fitToPage="1"/>
  </sheetPr>
  <dimension ref="A1:X36"/>
  <sheetViews>
    <sheetView tabSelected="1" zoomScaleNormal="100" zoomScaleSheetLayoutView="75" workbookViewId="0">
      <selection activeCell="C6" sqref="C6:L6"/>
    </sheetView>
  </sheetViews>
  <sheetFormatPr defaultRowHeight="16.5"/>
  <cols>
    <col min="1" max="1" width="4.5" style="5" customWidth="1"/>
    <col min="2" max="2" width="11.875" style="5" customWidth="1"/>
    <col min="3" max="3" width="6.875" style="5" customWidth="1"/>
    <col min="4" max="4" width="7" style="5" customWidth="1"/>
    <col min="5" max="5" width="9.375" style="5" customWidth="1"/>
    <col min="6" max="6" width="16.125" style="5" customWidth="1"/>
    <col min="7" max="7" width="15.75" style="8" customWidth="1"/>
    <col min="8" max="8" width="14.75" style="8" customWidth="1"/>
    <col min="9" max="9" width="16.125" style="8" customWidth="1"/>
    <col min="10" max="10" width="16.25" style="8" customWidth="1"/>
    <col min="11" max="11" width="15.375" style="8" customWidth="1"/>
    <col min="12" max="12" width="16.125" style="5" customWidth="1"/>
    <col min="13" max="13" width="16.75" style="5" customWidth="1"/>
    <col min="14" max="14" width="14.25" style="5" customWidth="1"/>
    <col min="15" max="15" width="15.125" style="5" customWidth="1"/>
    <col min="16" max="16" width="8.875" style="5" customWidth="1"/>
    <col min="17" max="18" width="9" style="5"/>
    <col min="19" max="19" width="12" style="5" bestFit="1" customWidth="1"/>
    <col min="20" max="16384" width="9" style="5"/>
  </cols>
  <sheetData>
    <row r="1" spans="1:24" s="3" customFormat="1" ht="32.25" customHeight="1" thickBot="1">
      <c r="A1" s="148" t="s">
        <v>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2"/>
    </row>
    <row r="2" spans="1:24" s="3" customFormat="1" ht="24.75" customHeight="1" thickTop="1" thickBot="1">
      <c r="A2" s="173" t="s">
        <v>79</v>
      </c>
      <c r="B2" s="174"/>
      <c r="C2" s="149"/>
      <c r="D2" s="150"/>
      <c r="E2" s="61" t="s">
        <v>83</v>
      </c>
      <c r="F2" s="190"/>
      <c r="G2" s="190"/>
      <c r="H2" s="191"/>
      <c r="I2" s="187" t="s">
        <v>101</v>
      </c>
      <c r="J2" s="188"/>
      <c r="K2" s="188"/>
      <c r="L2" s="189"/>
      <c r="M2" s="86" t="s">
        <v>61</v>
      </c>
      <c r="N2" s="1"/>
      <c r="O2" s="234" t="s">
        <v>78</v>
      </c>
      <c r="P2" s="234"/>
      <c r="Q2" s="4"/>
    </row>
    <row r="3" spans="1:24" s="3" customFormat="1" ht="23.25" customHeight="1" thickTop="1">
      <c r="A3" s="175" t="s">
        <v>80</v>
      </c>
      <c r="B3" s="176"/>
      <c r="C3" s="151" t="s">
        <v>103</v>
      </c>
      <c r="D3" s="152"/>
      <c r="E3" s="57" t="s">
        <v>84</v>
      </c>
      <c r="F3" s="167" t="s">
        <v>106</v>
      </c>
      <c r="G3" s="168"/>
      <c r="H3" s="169"/>
      <c r="I3" s="187"/>
      <c r="J3" s="188"/>
      <c r="K3" s="188"/>
      <c r="L3" s="189"/>
      <c r="M3" s="121" t="s">
        <v>73</v>
      </c>
      <c r="N3" s="164" t="s">
        <v>102</v>
      </c>
      <c r="O3" s="165"/>
      <c r="P3" s="166"/>
      <c r="Q3" s="4"/>
    </row>
    <row r="4" spans="1:24" s="6" customFormat="1" ht="25.5" customHeight="1" thickBot="1">
      <c r="A4" s="85" t="s">
        <v>86</v>
      </c>
      <c r="B4" s="82"/>
      <c r="C4" s="162" t="s">
        <v>87</v>
      </c>
      <c r="D4" s="163"/>
      <c r="E4" s="192" t="s">
        <v>104</v>
      </c>
      <c r="F4" s="193"/>
      <c r="G4" s="193"/>
      <c r="H4" s="194"/>
      <c r="I4" s="87"/>
      <c r="J4" s="88"/>
      <c r="K4" s="88"/>
      <c r="L4" s="89"/>
      <c r="M4" s="122" t="s">
        <v>57</v>
      </c>
      <c r="N4" s="90" t="s">
        <v>76</v>
      </c>
      <c r="O4" s="83"/>
      <c r="P4" s="84"/>
      <c r="V4" s="133" t="s">
        <v>56</v>
      </c>
      <c r="W4" s="133"/>
      <c r="X4" s="133"/>
    </row>
    <row r="5" spans="1:24" s="6" customFormat="1" ht="27" customHeight="1" thickTop="1">
      <c r="A5" s="153" t="s">
        <v>81</v>
      </c>
      <c r="B5" s="154"/>
      <c r="C5" s="155" t="s">
        <v>107</v>
      </c>
      <c r="D5" s="156"/>
      <c r="E5" s="156"/>
      <c r="F5" s="156"/>
      <c r="G5" s="156"/>
      <c r="H5" s="156"/>
      <c r="I5" s="156"/>
      <c r="J5" s="156"/>
      <c r="K5" s="156"/>
      <c r="L5" s="157"/>
      <c r="M5" s="123" t="s">
        <v>58</v>
      </c>
      <c r="N5" s="141" t="s">
        <v>90</v>
      </c>
      <c r="O5" s="142"/>
      <c r="P5" s="143"/>
      <c r="V5" s="133"/>
      <c r="W5" s="133"/>
      <c r="X5" s="133"/>
    </row>
    <row r="6" spans="1:24" s="6" customFormat="1" ht="30.75" customHeight="1" thickBot="1">
      <c r="A6" s="158" t="s">
        <v>82</v>
      </c>
      <c r="B6" s="159"/>
      <c r="C6" s="160" t="s">
        <v>105</v>
      </c>
      <c r="D6" s="161"/>
      <c r="E6" s="161"/>
      <c r="F6" s="161"/>
      <c r="G6" s="161"/>
      <c r="H6" s="161"/>
      <c r="I6" s="161"/>
      <c r="J6" s="161"/>
      <c r="K6" s="161"/>
      <c r="L6" s="161"/>
      <c r="M6" s="124" t="s">
        <v>59</v>
      </c>
      <c r="N6" s="60" t="s">
        <v>77</v>
      </c>
      <c r="O6" s="60"/>
      <c r="P6" s="56"/>
      <c r="V6" s="133"/>
      <c r="W6" s="133"/>
      <c r="X6" s="133"/>
    </row>
    <row r="7" spans="1:24" s="6" customFormat="1" ht="18" customHeight="1" thickTop="1">
      <c r="A7" s="195" t="s">
        <v>71</v>
      </c>
      <c r="B7" s="196"/>
      <c r="C7" s="197"/>
      <c r="D7" s="229" t="s">
        <v>15</v>
      </c>
      <c r="E7" s="230"/>
      <c r="F7" s="230"/>
      <c r="G7" s="230"/>
      <c r="H7" s="231" t="s">
        <v>14</v>
      </c>
      <c r="I7" s="232"/>
      <c r="J7" s="232"/>
      <c r="K7" s="232"/>
      <c r="L7" s="232"/>
      <c r="M7" s="233"/>
      <c r="N7" s="227" t="s">
        <v>65</v>
      </c>
      <c r="O7" s="250" t="s">
        <v>74</v>
      </c>
      <c r="P7" s="207" t="s">
        <v>53</v>
      </c>
      <c r="V7" s="133"/>
      <c r="W7" s="133"/>
      <c r="X7" s="133"/>
    </row>
    <row r="8" spans="1:24" s="6" customFormat="1" ht="30" customHeight="1">
      <c r="A8" s="198"/>
      <c r="B8" s="199"/>
      <c r="C8" s="200"/>
      <c r="D8" s="183" t="s">
        <v>16</v>
      </c>
      <c r="E8" s="184"/>
      <c r="F8" s="47" t="s">
        <v>12</v>
      </c>
      <c r="G8" s="48" t="s">
        <v>13</v>
      </c>
      <c r="H8" s="59" t="s">
        <v>6</v>
      </c>
      <c r="I8" s="111" t="s">
        <v>97</v>
      </c>
      <c r="J8" s="118" t="s">
        <v>9</v>
      </c>
      <c r="K8" s="49" t="s">
        <v>62</v>
      </c>
      <c r="L8" s="50" t="s">
        <v>54</v>
      </c>
      <c r="M8" s="115" t="s">
        <v>55</v>
      </c>
      <c r="N8" s="228"/>
      <c r="O8" s="251"/>
      <c r="P8" s="208"/>
    </row>
    <row r="9" spans="1:24" ht="30.75" customHeight="1">
      <c r="A9" s="201" t="s">
        <v>1</v>
      </c>
      <c r="B9" s="139" t="s">
        <v>100</v>
      </c>
      <c r="C9" s="140"/>
      <c r="D9" s="213"/>
      <c r="E9" s="214"/>
      <c r="F9" s="68"/>
      <c r="G9" s="131"/>
      <c r="H9" s="67"/>
      <c r="I9" s="112"/>
      <c r="J9" s="119"/>
      <c r="K9" s="68"/>
      <c r="L9" s="70"/>
      <c r="M9" s="116"/>
      <c r="N9" s="221"/>
      <c r="O9" s="224"/>
      <c r="P9" s="235"/>
    </row>
    <row r="10" spans="1:24" ht="29.25" customHeight="1">
      <c r="A10" s="202"/>
      <c r="B10" s="139" t="s">
        <v>96</v>
      </c>
      <c r="C10" s="140"/>
      <c r="D10" s="211"/>
      <c r="E10" s="212"/>
      <c r="F10" s="125"/>
      <c r="G10" s="126"/>
      <c r="H10" s="67"/>
      <c r="I10" s="112"/>
      <c r="J10" s="119"/>
      <c r="K10" s="68"/>
      <c r="L10" s="70"/>
      <c r="M10" s="116"/>
      <c r="N10" s="222"/>
      <c r="O10" s="225"/>
      <c r="P10" s="236"/>
    </row>
    <row r="11" spans="1:24" ht="27.75" customHeight="1">
      <c r="A11" s="203"/>
      <c r="B11" s="178" t="s">
        <v>88</v>
      </c>
      <c r="C11" s="179"/>
      <c r="D11" s="213"/>
      <c r="E11" s="214"/>
      <c r="F11" s="65"/>
      <c r="G11" s="66"/>
      <c r="H11" s="67"/>
      <c r="I11" s="112"/>
      <c r="J11" s="119"/>
      <c r="K11" s="68"/>
      <c r="L11" s="70"/>
      <c r="M11" s="116"/>
      <c r="N11" s="222"/>
      <c r="O11" s="225"/>
      <c r="P11" s="236"/>
    </row>
    <row r="12" spans="1:24" s="9" customFormat="1" ht="24" customHeight="1">
      <c r="A12" s="136" t="s">
        <v>7</v>
      </c>
      <c r="B12" s="137"/>
      <c r="C12" s="138"/>
      <c r="D12" s="215"/>
      <c r="E12" s="216"/>
      <c r="F12" s="127"/>
      <c r="G12" s="128"/>
      <c r="H12" s="71"/>
      <c r="I12" s="98"/>
      <c r="J12" s="71"/>
      <c r="K12" s="69"/>
      <c r="L12" s="70"/>
      <c r="M12" s="116"/>
      <c r="N12" s="222"/>
      <c r="O12" s="225"/>
      <c r="P12" s="236"/>
    </row>
    <row r="13" spans="1:24" ht="51.75" customHeight="1">
      <c r="A13" s="58" t="s">
        <v>2</v>
      </c>
      <c r="B13" s="185" t="s">
        <v>89</v>
      </c>
      <c r="C13" s="186"/>
      <c r="D13" s="213"/>
      <c r="E13" s="214"/>
      <c r="F13" s="65"/>
      <c r="G13" s="66"/>
      <c r="H13" s="67"/>
      <c r="I13" s="112"/>
      <c r="J13" s="119"/>
      <c r="K13" s="68"/>
      <c r="L13" s="70"/>
      <c r="M13" s="116"/>
      <c r="N13" s="222"/>
      <c r="O13" s="225"/>
      <c r="P13" s="236"/>
    </row>
    <row r="14" spans="1:24" s="9" customFormat="1" ht="24" customHeight="1">
      <c r="A14" s="136" t="s">
        <v>7</v>
      </c>
      <c r="B14" s="137"/>
      <c r="C14" s="138"/>
      <c r="D14" s="217"/>
      <c r="E14" s="218"/>
      <c r="F14" s="72"/>
      <c r="G14" s="73"/>
      <c r="H14" s="74"/>
      <c r="I14" s="113"/>
      <c r="J14" s="74"/>
      <c r="K14" s="72"/>
      <c r="L14" s="70"/>
      <c r="M14" s="116"/>
      <c r="N14" s="222"/>
      <c r="O14" s="225"/>
      <c r="P14" s="236"/>
    </row>
    <row r="15" spans="1:24" ht="24" customHeight="1" thickBot="1">
      <c r="A15" s="204" t="s">
        <v>8</v>
      </c>
      <c r="B15" s="205"/>
      <c r="C15" s="206"/>
      <c r="D15" s="247"/>
      <c r="E15" s="248"/>
      <c r="F15" s="129"/>
      <c r="G15" s="130"/>
      <c r="H15" s="75"/>
      <c r="I15" s="114"/>
      <c r="J15" s="120"/>
      <c r="K15" s="76"/>
      <c r="L15" s="93"/>
      <c r="M15" s="117"/>
      <c r="N15" s="223"/>
      <c r="O15" s="226"/>
      <c r="P15" s="237"/>
    </row>
    <row r="16" spans="1:24" ht="6.75" customHeight="1" thickTop="1" thickBot="1">
      <c r="A16" s="33"/>
      <c r="B16" s="33"/>
      <c r="C16" s="33"/>
      <c r="D16" s="33"/>
      <c r="E16" s="33"/>
      <c r="F16" s="34"/>
      <c r="G16" s="34"/>
      <c r="H16" s="32"/>
      <c r="I16" s="249"/>
      <c r="J16" s="249"/>
      <c r="K16" s="32"/>
      <c r="L16" s="30"/>
      <c r="M16" s="30"/>
      <c r="N16" s="30"/>
      <c r="O16" s="7"/>
      <c r="P16" s="29"/>
    </row>
    <row r="17" spans="1:18" s="6" customFormat="1" ht="36.75" customHeight="1" thickTop="1">
      <c r="A17" s="181" t="s">
        <v>72</v>
      </c>
      <c r="B17" s="182"/>
      <c r="C17" s="182"/>
      <c r="D17" s="209" t="s">
        <v>6</v>
      </c>
      <c r="E17" s="209"/>
      <c r="F17" s="96" t="s">
        <v>66</v>
      </c>
      <c r="G17" s="105" t="s">
        <v>75</v>
      </c>
      <c r="H17" s="51" t="s">
        <v>68</v>
      </c>
      <c r="I17" s="52" t="s">
        <v>67</v>
      </c>
      <c r="J17" s="101" t="s">
        <v>69</v>
      </c>
      <c r="K17" s="92" t="s">
        <v>70</v>
      </c>
      <c r="L17" s="95" t="s">
        <v>92</v>
      </c>
      <c r="M17" s="62" t="s">
        <v>65</v>
      </c>
      <c r="N17" s="63" t="s">
        <v>74</v>
      </c>
      <c r="O17" s="64" t="s">
        <v>53</v>
      </c>
      <c r="Q17" s="44"/>
      <c r="R17" s="44"/>
    </row>
    <row r="18" spans="1:18" ht="35.25" customHeight="1">
      <c r="A18" s="180" t="s">
        <v>1</v>
      </c>
      <c r="B18" s="135" t="s">
        <v>91</v>
      </c>
      <c r="C18" s="135"/>
      <c r="D18" s="210"/>
      <c r="E18" s="210"/>
      <c r="F18" s="97"/>
      <c r="G18" s="106"/>
      <c r="H18" s="78"/>
      <c r="I18" s="107"/>
      <c r="J18" s="102"/>
      <c r="K18" s="80"/>
      <c r="L18" s="81"/>
      <c r="M18" s="238"/>
      <c r="N18" s="241"/>
      <c r="O18" s="244"/>
      <c r="R18" s="46"/>
    </row>
    <row r="19" spans="1:18" ht="27" customHeight="1">
      <c r="A19" s="180"/>
      <c r="B19" s="135" t="s">
        <v>96</v>
      </c>
      <c r="C19" s="135"/>
      <c r="D19" s="210"/>
      <c r="E19" s="210"/>
      <c r="F19" s="97"/>
      <c r="G19" s="106"/>
      <c r="H19" s="78"/>
      <c r="I19" s="107"/>
      <c r="J19" s="102"/>
      <c r="K19" s="80"/>
      <c r="L19" s="81"/>
      <c r="M19" s="239"/>
      <c r="N19" s="242"/>
      <c r="O19" s="245"/>
    </row>
    <row r="20" spans="1:18" ht="25.5" customHeight="1">
      <c r="A20" s="180"/>
      <c r="B20" s="177" t="s">
        <v>88</v>
      </c>
      <c r="C20" s="177"/>
      <c r="D20" s="210"/>
      <c r="E20" s="210"/>
      <c r="F20" s="97"/>
      <c r="G20" s="106"/>
      <c r="H20" s="78"/>
      <c r="I20" s="107"/>
      <c r="J20" s="102"/>
      <c r="K20" s="80"/>
      <c r="L20" s="81"/>
      <c r="M20" s="239"/>
      <c r="N20" s="242"/>
      <c r="O20" s="245"/>
    </row>
    <row r="21" spans="1:18" s="9" customFormat="1" ht="24" customHeight="1">
      <c r="A21" s="144" t="s">
        <v>7</v>
      </c>
      <c r="B21" s="145"/>
      <c r="C21" s="145"/>
      <c r="D21" s="172"/>
      <c r="E21" s="172"/>
      <c r="F21" s="98"/>
      <c r="G21" s="71"/>
      <c r="H21" s="69"/>
      <c r="I21" s="70"/>
      <c r="J21" s="103"/>
      <c r="K21" s="69"/>
      <c r="L21" s="70"/>
      <c r="M21" s="239"/>
      <c r="N21" s="242"/>
      <c r="O21" s="245"/>
    </row>
    <row r="22" spans="1:18" ht="51" customHeight="1">
      <c r="A22" s="91" t="s">
        <v>2</v>
      </c>
      <c r="B22" s="134" t="s">
        <v>89</v>
      </c>
      <c r="C22" s="134"/>
      <c r="D22" s="210"/>
      <c r="E22" s="210"/>
      <c r="F22" s="97"/>
      <c r="G22" s="106"/>
      <c r="H22" s="78"/>
      <c r="I22" s="107"/>
      <c r="J22" s="102"/>
      <c r="K22" s="80"/>
      <c r="L22" s="81"/>
      <c r="M22" s="239"/>
      <c r="N22" s="242"/>
      <c r="O22" s="245"/>
      <c r="Q22" s="43"/>
      <c r="R22" s="43"/>
    </row>
    <row r="23" spans="1:18" s="9" customFormat="1" ht="24" customHeight="1">
      <c r="A23" s="146" t="s">
        <v>7</v>
      </c>
      <c r="B23" s="147"/>
      <c r="C23" s="147"/>
      <c r="D23" s="219"/>
      <c r="E23" s="219"/>
      <c r="F23" s="99"/>
      <c r="G23" s="108"/>
      <c r="H23" s="79"/>
      <c r="I23" s="109"/>
      <c r="J23" s="102"/>
      <c r="K23" s="79"/>
      <c r="L23" s="81"/>
      <c r="M23" s="239"/>
      <c r="N23" s="242"/>
      <c r="O23" s="245"/>
      <c r="Q23" s="45"/>
      <c r="R23" s="45"/>
    </row>
    <row r="24" spans="1:18" ht="24" customHeight="1" thickBot="1">
      <c r="A24" s="170" t="s">
        <v>8</v>
      </c>
      <c r="B24" s="171"/>
      <c r="C24" s="171"/>
      <c r="D24" s="220"/>
      <c r="E24" s="220"/>
      <c r="F24" s="100"/>
      <c r="G24" s="110"/>
      <c r="H24" s="77"/>
      <c r="I24" s="93"/>
      <c r="J24" s="104"/>
      <c r="K24" s="76"/>
      <c r="L24" s="93"/>
      <c r="M24" s="240"/>
      <c r="N24" s="243"/>
      <c r="O24" s="246"/>
    </row>
    <row r="25" spans="1:18" ht="11.25" customHeight="1" thickTop="1">
      <c r="A25" s="15"/>
      <c r="B25" s="15"/>
      <c r="C25" s="15"/>
      <c r="D25" s="15"/>
      <c r="E25" s="15"/>
      <c r="F25" s="15"/>
      <c r="G25" s="31"/>
      <c r="H25" s="31"/>
      <c r="I25" s="31"/>
      <c r="J25" s="31"/>
      <c r="K25" s="31"/>
      <c r="L25" s="15"/>
      <c r="M25" s="29"/>
      <c r="N25" s="15"/>
    </row>
    <row r="26" spans="1:18" s="36" customFormat="1" ht="24" customHeight="1">
      <c r="A26" s="53" t="s">
        <v>51</v>
      </c>
      <c r="B26" s="53"/>
      <c r="C26" s="53"/>
      <c r="D26" s="53"/>
      <c r="E26" s="53"/>
      <c r="F26" s="39"/>
      <c r="G26" s="40" t="s">
        <v>4</v>
      </c>
      <c r="H26" s="39"/>
      <c r="I26" s="40"/>
      <c r="J26" s="40"/>
      <c r="K26" s="39" t="s">
        <v>60</v>
      </c>
      <c r="L26" s="18"/>
      <c r="M26" s="18"/>
      <c r="N26" s="18"/>
    </row>
    <row r="27" spans="1:18" s="36" customFormat="1" ht="15" customHeight="1">
      <c r="A27" s="35" t="s">
        <v>0</v>
      </c>
      <c r="B27" s="35"/>
      <c r="C27" s="35"/>
      <c r="D27" s="35"/>
      <c r="E27" s="35"/>
      <c r="G27" s="37"/>
      <c r="H27" s="37"/>
      <c r="I27" s="37"/>
      <c r="J27" s="37"/>
      <c r="K27" s="37"/>
    </row>
    <row r="28" spans="1:18" s="39" customFormat="1" ht="15.95" customHeight="1">
      <c r="A28" s="38" t="s">
        <v>5</v>
      </c>
      <c r="B28" s="38"/>
      <c r="C28" s="38"/>
      <c r="D28" s="38"/>
      <c r="E28" s="38"/>
      <c r="G28" s="40"/>
      <c r="H28" s="40"/>
      <c r="I28" s="40"/>
      <c r="J28" s="40"/>
      <c r="K28" s="40"/>
    </row>
    <row r="29" spans="1:18" s="36" customFormat="1" ht="15.95" customHeight="1">
      <c r="A29" s="35" t="s">
        <v>3</v>
      </c>
      <c r="B29" s="35"/>
      <c r="C29" s="35"/>
      <c r="D29" s="35"/>
      <c r="E29" s="35"/>
      <c r="G29" s="37"/>
      <c r="H29" s="37"/>
      <c r="I29" s="37"/>
      <c r="J29" s="37"/>
      <c r="K29" s="37"/>
    </row>
    <row r="30" spans="1:18" s="36" customFormat="1" ht="15.95" customHeight="1">
      <c r="A30" s="55" t="s">
        <v>52</v>
      </c>
      <c r="B30" s="35"/>
      <c r="C30" s="35"/>
      <c r="D30" s="35"/>
      <c r="E30" s="35"/>
      <c r="G30" s="37"/>
      <c r="H30" s="37"/>
      <c r="I30" s="37"/>
      <c r="J30" s="37"/>
      <c r="K30" s="37"/>
      <c r="M30" s="132" t="s">
        <v>63</v>
      </c>
      <c r="N30" s="132"/>
      <c r="O30" s="132"/>
    </row>
    <row r="31" spans="1:18" s="36" customFormat="1" ht="15.95" customHeight="1">
      <c r="A31" s="35" t="s">
        <v>85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132"/>
      <c r="N31" s="132"/>
      <c r="O31" s="132"/>
    </row>
    <row r="32" spans="1:18" s="36" customFormat="1" ht="15.95" customHeight="1">
      <c r="A32" s="35" t="s">
        <v>98</v>
      </c>
      <c r="B32" s="35"/>
      <c r="C32" s="35"/>
      <c r="D32" s="35"/>
      <c r="E32" s="35"/>
      <c r="F32" s="41"/>
      <c r="G32" s="37"/>
      <c r="H32" s="37"/>
      <c r="I32" s="37"/>
      <c r="J32" s="37"/>
      <c r="K32" s="37"/>
    </row>
    <row r="33" spans="1:16" s="36" customFormat="1" ht="15.95" customHeight="1">
      <c r="A33" s="42" t="s">
        <v>99</v>
      </c>
      <c r="B33" s="42"/>
      <c r="C33" s="42"/>
      <c r="D33" s="42"/>
      <c r="E33" s="42"/>
      <c r="F33" s="41"/>
      <c r="G33" s="37"/>
      <c r="H33" s="37"/>
      <c r="I33" s="37"/>
      <c r="J33" s="37"/>
    </row>
    <row r="34" spans="1:16" s="36" customFormat="1" ht="15.95" customHeight="1">
      <c r="A34" s="54" t="s">
        <v>64</v>
      </c>
      <c r="G34" s="37"/>
      <c r="H34" s="37"/>
      <c r="I34" s="37"/>
      <c r="J34" s="37"/>
      <c r="K34" s="37"/>
      <c r="O34" s="36" t="s">
        <v>93</v>
      </c>
      <c r="P34" s="36" t="s">
        <v>94</v>
      </c>
    </row>
    <row r="36" spans="1:16" ht="21">
      <c r="A36" s="94" t="s">
        <v>95</v>
      </c>
    </row>
  </sheetData>
  <mergeCells count="65">
    <mergeCell ref="O2:P2"/>
    <mergeCell ref="P9:P15"/>
    <mergeCell ref="M18:M24"/>
    <mergeCell ref="N18:N24"/>
    <mergeCell ref="O18:O24"/>
    <mergeCell ref="D15:E15"/>
    <mergeCell ref="D11:E11"/>
    <mergeCell ref="D20:E20"/>
    <mergeCell ref="I16:J16"/>
    <mergeCell ref="O7:O8"/>
    <mergeCell ref="D22:E22"/>
    <mergeCell ref="D23:E23"/>
    <mergeCell ref="D24:E24"/>
    <mergeCell ref="N9:N15"/>
    <mergeCell ref="O9:O15"/>
    <mergeCell ref="N7:N8"/>
    <mergeCell ref="D7:G7"/>
    <mergeCell ref="D9:E9"/>
    <mergeCell ref="H7:M7"/>
    <mergeCell ref="A14:C14"/>
    <mergeCell ref="A15:C15"/>
    <mergeCell ref="P7:P8"/>
    <mergeCell ref="D17:E17"/>
    <mergeCell ref="D18:E18"/>
    <mergeCell ref="D19:E19"/>
    <mergeCell ref="D10:E10"/>
    <mergeCell ref="D13:E13"/>
    <mergeCell ref="D12:E12"/>
    <mergeCell ref="D14:E14"/>
    <mergeCell ref="B13:C13"/>
    <mergeCell ref="I2:L3"/>
    <mergeCell ref="F2:H2"/>
    <mergeCell ref="E4:H4"/>
    <mergeCell ref="A7:C8"/>
    <mergeCell ref="A9:A11"/>
    <mergeCell ref="A24:C24"/>
    <mergeCell ref="D21:E21"/>
    <mergeCell ref="A2:B2"/>
    <mergeCell ref="A3:B3"/>
    <mergeCell ref="B20:C20"/>
    <mergeCell ref="B11:C11"/>
    <mergeCell ref="A18:A20"/>
    <mergeCell ref="A17:C17"/>
    <mergeCell ref="B10:C10"/>
    <mergeCell ref="D8:E8"/>
    <mergeCell ref="A1:P1"/>
    <mergeCell ref="C2:D2"/>
    <mergeCell ref="C3:D3"/>
    <mergeCell ref="A5:B5"/>
    <mergeCell ref="C5:L5"/>
    <mergeCell ref="A6:B6"/>
    <mergeCell ref="C6:L6"/>
    <mergeCell ref="C4:D4"/>
    <mergeCell ref="N3:P3"/>
    <mergeCell ref="F3:H3"/>
    <mergeCell ref="M30:O31"/>
    <mergeCell ref="V4:X7"/>
    <mergeCell ref="B22:C22"/>
    <mergeCell ref="B18:C18"/>
    <mergeCell ref="A12:C12"/>
    <mergeCell ref="B9:C9"/>
    <mergeCell ref="N5:P5"/>
    <mergeCell ref="B19:C19"/>
    <mergeCell ref="A21:C21"/>
    <mergeCell ref="A23:C23"/>
  </mergeCells>
  <phoneticPr fontId="5" type="noConversion"/>
  <printOptions horizontalCentered="1"/>
  <pageMargins left="0" right="0" top="0.15748031496062992" bottom="0" header="0.15748031496062992" footer="0"/>
  <pageSetup paperSize="9" scale="70" fitToHeight="0" orientation="landscape" r:id="rId1"/>
  <headerFooter alignWithMargins="0">
    <oddHeader>&amp;C&amp;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79D6-C265-45EB-8BC2-B00196593B99}">
  <sheetPr>
    <pageSetUpPr fitToPage="1"/>
  </sheetPr>
  <dimension ref="A1:I30"/>
  <sheetViews>
    <sheetView zoomScale="85" zoomScaleNormal="85" workbookViewId="0">
      <selection activeCell="C3" sqref="C3"/>
    </sheetView>
  </sheetViews>
  <sheetFormatPr defaultColWidth="19.875" defaultRowHeight="24.95" customHeight="1"/>
  <cols>
    <col min="1" max="1" width="7.125" style="17" customWidth="1"/>
    <col min="2" max="2" width="22.875" style="17" customWidth="1"/>
    <col min="3" max="3" width="42.25" style="17" customWidth="1"/>
    <col min="4" max="4" width="11.875" style="17" customWidth="1"/>
    <col min="5" max="5" width="12.25" style="17" customWidth="1"/>
    <col min="6" max="6" width="4.875" style="17" customWidth="1"/>
    <col min="7" max="7" width="19" style="17" customWidth="1"/>
    <col min="8" max="8" width="19.625" style="17" customWidth="1"/>
    <col min="9" max="9" width="20.5" style="17" customWidth="1"/>
    <col min="10" max="16384" width="19.875" style="15"/>
  </cols>
  <sheetData>
    <row r="1" spans="1:9" ht="33.75" customHeight="1">
      <c r="A1" s="265" t="s">
        <v>48</v>
      </c>
      <c r="B1" s="265"/>
      <c r="C1" s="265"/>
      <c r="D1" s="265"/>
      <c r="E1" s="265"/>
      <c r="F1" s="265"/>
      <c r="G1" s="265"/>
      <c r="H1" s="265"/>
      <c r="I1" s="265"/>
    </row>
    <row r="2" spans="1:9" s="16" customFormat="1" ht="33.75" customHeight="1">
      <c r="A2" s="273" t="s">
        <v>49</v>
      </c>
      <c r="B2" s="273"/>
      <c r="C2" s="273"/>
      <c r="D2" s="273"/>
      <c r="E2" s="273"/>
      <c r="F2" s="273"/>
      <c r="G2" s="273"/>
      <c r="H2" s="273"/>
      <c r="I2" s="273"/>
    </row>
    <row r="3" spans="1:9" ht="30" customHeight="1">
      <c r="A3" s="254" t="s">
        <v>35</v>
      </c>
      <c r="B3" s="254"/>
      <c r="C3" s="22">
        <v>662</v>
      </c>
      <c r="D3" s="254" t="s">
        <v>18</v>
      </c>
      <c r="E3" s="254"/>
      <c r="F3" s="254"/>
      <c r="G3" s="255" t="str">
        <f>IF(ISNA(VLOOKUP(C3,學校代碼!$A$2:$B$114,2,0))=TRUE,"",VLOOKUP(C3,學校代碼!$A$2:$B$114,2,0))</f>
        <v>成功國民小學</v>
      </c>
      <c r="H3" s="256"/>
      <c r="I3" s="28"/>
    </row>
    <row r="4" spans="1:9" ht="27.75" customHeight="1">
      <c r="A4" s="254" t="s">
        <v>44</v>
      </c>
      <c r="B4" s="254"/>
      <c r="C4" s="22">
        <v>114</v>
      </c>
      <c r="D4" s="254" t="s">
        <v>19</v>
      </c>
      <c r="E4" s="254"/>
      <c r="F4" s="254"/>
      <c r="G4" s="25" t="s">
        <v>46</v>
      </c>
      <c r="H4" s="26"/>
      <c r="I4" s="24"/>
    </row>
    <row r="5" spans="1:9" ht="24.95" customHeight="1">
      <c r="A5" s="254" t="s">
        <v>37</v>
      </c>
      <c r="B5" s="254"/>
      <c r="C5" s="259" t="s">
        <v>47</v>
      </c>
      <c r="D5" s="259"/>
      <c r="E5" s="259"/>
      <c r="F5" s="259"/>
      <c r="G5" s="259"/>
      <c r="H5" s="259"/>
      <c r="I5" s="259"/>
    </row>
    <row r="6" spans="1:9" ht="24.95" customHeight="1">
      <c r="A6" s="258" t="s">
        <v>38</v>
      </c>
      <c r="B6" s="258"/>
      <c r="C6" s="23" t="s">
        <v>45</v>
      </c>
      <c r="D6" s="257" t="s">
        <v>41</v>
      </c>
      <c r="E6" s="257"/>
      <c r="F6" s="257"/>
      <c r="G6" s="260" t="s">
        <v>45</v>
      </c>
      <c r="H6" s="261"/>
      <c r="I6" s="27"/>
    </row>
    <row r="7" spans="1:9" ht="24.95" customHeight="1">
      <c r="A7" s="258" t="s">
        <v>39</v>
      </c>
      <c r="B7" s="258"/>
      <c r="C7" s="23" t="s">
        <v>45</v>
      </c>
      <c r="D7" s="257" t="s">
        <v>42</v>
      </c>
      <c r="E7" s="257"/>
      <c r="F7" s="257"/>
      <c r="G7" s="260" t="s">
        <v>45</v>
      </c>
      <c r="H7" s="261"/>
      <c r="I7" s="27"/>
    </row>
    <row r="8" spans="1:9" ht="24.95" customHeight="1">
      <c r="A8" s="258" t="s">
        <v>40</v>
      </c>
      <c r="B8" s="258"/>
      <c r="C8" s="23" t="s">
        <v>45</v>
      </c>
      <c r="D8" s="257" t="s">
        <v>43</v>
      </c>
      <c r="E8" s="257"/>
      <c r="F8" s="257"/>
      <c r="G8" s="260" t="s">
        <v>45</v>
      </c>
      <c r="H8" s="261"/>
      <c r="I8" s="27"/>
    </row>
    <row r="9" spans="1:9" ht="24.95" customHeight="1">
      <c r="A9" s="21" t="s">
        <v>31</v>
      </c>
      <c r="B9" s="262" t="s">
        <v>20</v>
      </c>
      <c r="C9" s="263"/>
      <c r="D9" s="262" t="s">
        <v>21</v>
      </c>
      <c r="E9" s="263"/>
      <c r="F9" s="262" t="s">
        <v>22</v>
      </c>
      <c r="G9" s="263"/>
      <c r="H9" s="21" t="s">
        <v>23</v>
      </c>
      <c r="I9" s="21" t="s">
        <v>24</v>
      </c>
    </row>
    <row r="10" spans="1:9" ht="30" customHeight="1">
      <c r="A10" s="21">
        <v>1</v>
      </c>
      <c r="B10" s="271" t="s">
        <v>50</v>
      </c>
      <c r="C10" s="272"/>
      <c r="D10" s="252">
        <v>5</v>
      </c>
      <c r="E10" s="253"/>
      <c r="F10" s="252">
        <v>4</v>
      </c>
      <c r="G10" s="253"/>
      <c r="H10" s="20">
        <f t="shared" ref="H10:H15" si="0">D10-F10</f>
        <v>1</v>
      </c>
      <c r="I10" s="14"/>
    </row>
    <row r="11" spans="1:9" ht="30" customHeight="1">
      <c r="A11" s="21">
        <v>2</v>
      </c>
      <c r="B11" s="271" t="s">
        <v>50</v>
      </c>
      <c r="C11" s="272"/>
      <c r="D11" s="252">
        <v>10</v>
      </c>
      <c r="E11" s="253"/>
      <c r="F11" s="252">
        <v>8</v>
      </c>
      <c r="G11" s="253"/>
      <c r="H11" s="20">
        <f t="shared" si="0"/>
        <v>2</v>
      </c>
      <c r="I11" s="14"/>
    </row>
    <row r="12" spans="1:9" ht="30" customHeight="1">
      <c r="A12" s="21">
        <v>3</v>
      </c>
      <c r="B12" s="271" t="s">
        <v>50</v>
      </c>
      <c r="C12" s="272"/>
      <c r="D12" s="252">
        <v>11</v>
      </c>
      <c r="E12" s="253"/>
      <c r="F12" s="252">
        <v>10</v>
      </c>
      <c r="G12" s="253"/>
      <c r="H12" s="20">
        <f t="shared" si="0"/>
        <v>1</v>
      </c>
      <c r="I12" s="14"/>
    </row>
    <row r="13" spans="1:9" ht="30" customHeight="1">
      <c r="A13" s="21">
        <v>4</v>
      </c>
      <c r="B13" s="271" t="s">
        <v>50</v>
      </c>
      <c r="C13" s="272"/>
      <c r="D13" s="252">
        <v>20</v>
      </c>
      <c r="E13" s="253"/>
      <c r="F13" s="252">
        <v>15</v>
      </c>
      <c r="G13" s="253"/>
      <c r="H13" s="20">
        <f t="shared" si="0"/>
        <v>5</v>
      </c>
      <c r="I13" s="14"/>
    </row>
    <row r="14" spans="1:9" ht="30" customHeight="1">
      <c r="A14" s="21">
        <v>5</v>
      </c>
      <c r="B14" s="271" t="s">
        <v>50</v>
      </c>
      <c r="C14" s="272"/>
      <c r="D14" s="252">
        <v>15</v>
      </c>
      <c r="E14" s="253"/>
      <c r="F14" s="252">
        <v>9</v>
      </c>
      <c r="G14" s="253"/>
      <c r="H14" s="20">
        <f t="shared" si="0"/>
        <v>6</v>
      </c>
      <c r="I14" s="14"/>
    </row>
    <row r="15" spans="1:9" ht="30" customHeight="1">
      <c r="A15" s="262" t="s">
        <v>32</v>
      </c>
      <c r="B15" s="264"/>
      <c r="C15" s="263"/>
      <c r="D15" s="266">
        <f>SUM(D10:E14)</f>
        <v>61</v>
      </c>
      <c r="E15" s="267"/>
      <c r="F15" s="266">
        <f>SUM(F10:G14)</f>
        <v>46</v>
      </c>
      <c r="G15" s="267"/>
      <c r="H15" s="20">
        <f t="shared" si="0"/>
        <v>15</v>
      </c>
      <c r="I15" s="14"/>
    </row>
    <row r="16" spans="1:9" ht="48" customHeight="1">
      <c r="A16" s="16" t="s">
        <v>33</v>
      </c>
      <c r="B16" s="15"/>
      <c r="C16" s="15"/>
      <c r="D16" s="15"/>
      <c r="E16" s="15"/>
      <c r="F16" s="15"/>
    </row>
    <row r="17" spans="1:9" s="18" customFormat="1" ht="32.25" customHeight="1">
      <c r="A17" s="274" t="s">
        <v>36</v>
      </c>
      <c r="B17" s="274"/>
      <c r="C17" s="274"/>
      <c r="D17" s="274"/>
      <c r="E17" s="274"/>
      <c r="F17" s="274"/>
      <c r="G17" s="274"/>
      <c r="H17" s="274"/>
      <c r="I17" s="274"/>
    </row>
    <row r="18" spans="1:9" s="18" customFormat="1" ht="27.75" customHeight="1">
      <c r="A18" s="274" t="s">
        <v>25</v>
      </c>
      <c r="B18" s="274"/>
      <c r="C18" s="274"/>
      <c r="D18" s="274"/>
      <c r="E18" s="274"/>
      <c r="F18" s="274"/>
      <c r="G18" s="274"/>
      <c r="H18" s="274"/>
      <c r="I18" s="274"/>
    </row>
    <row r="19" spans="1:9" s="18" customFormat="1" ht="20.100000000000001" customHeight="1">
      <c r="A19" s="268" t="s">
        <v>26</v>
      </c>
      <c r="B19" s="268"/>
      <c r="C19" s="268"/>
      <c r="D19" s="268"/>
      <c r="E19" s="268"/>
      <c r="F19" s="268"/>
      <c r="G19" s="268"/>
      <c r="H19" s="268"/>
      <c r="I19" s="268"/>
    </row>
    <row r="20" spans="1:9" s="18" customFormat="1" ht="20.100000000000001" customHeight="1">
      <c r="A20" s="268" t="s">
        <v>27</v>
      </c>
      <c r="B20" s="268"/>
      <c r="C20" s="268"/>
      <c r="D20" s="268"/>
      <c r="E20" s="268"/>
      <c r="F20" s="268"/>
      <c r="G20" s="268"/>
      <c r="H20" s="268"/>
      <c r="I20" s="268"/>
    </row>
    <row r="21" spans="1:9" s="18" customFormat="1" ht="20.100000000000001" customHeight="1">
      <c r="A21" s="19" t="s">
        <v>34</v>
      </c>
      <c r="B21" s="19"/>
      <c r="C21" s="19"/>
      <c r="D21" s="19"/>
      <c r="E21" s="19"/>
      <c r="F21" s="19"/>
      <c r="G21" s="19"/>
      <c r="H21" s="19"/>
      <c r="I21" s="19"/>
    </row>
    <row r="22" spans="1:9" s="18" customFormat="1" ht="20.100000000000001" customHeight="1">
      <c r="A22" s="268" t="s">
        <v>28</v>
      </c>
      <c r="B22" s="268"/>
      <c r="C22" s="268"/>
      <c r="D22" s="268"/>
      <c r="E22" s="268"/>
      <c r="F22" s="268"/>
      <c r="G22" s="268"/>
      <c r="H22" s="268"/>
      <c r="I22" s="268"/>
    </row>
    <row r="23" spans="1:9" s="18" customFormat="1" ht="20.100000000000001" customHeight="1">
      <c r="A23" s="268" t="s">
        <v>29</v>
      </c>
      <c r="B23" s="268"/>
      <c r="C23" s="268"/>
      <c r="D23" s="268"/>
      <c r="E23" s="268"/>
      <c r="F23" s="268"/>
      <c r="G23" s="268"/>
      <c r="H23" s="268"/>
      <c r="I23" s="268"/>
    </row>
    <row r="24" spans="1:9" s="18" customFormat="1" ht="20.100000000000001" customHeight="1">
      <c r="A24" s="269" t="s">
        <v>30</v>
      </c>
      <c r="B24" s="270"/>
      <c r="C24" s="270"/>
      <c r="D24" s="270"/>
      <c r="E24" s="270"/>
      <c r="F24" s="270"/>
      <c r="G24" s="270"/>
      <c r="H24" s="270"/>
      <c r="I24" s="270"/>
    </row>
    <row r="30" spans="1:9" ht="24.95" customHeight="1">
      <c r="G30" s="17">
        <v>1</v>
      </c>
    </row>
  </sheetData>
  <sheetProtection sheet="1" objects="1" scenarios="1"/>
  <mergeCells count="46">
    <mergeCell ref="A2:I2"/>
    <mergeCell ref="A17:I17"/>
    <mergeCell ref="A18:I18"/>
    <mergeCell ref="A19:I19"/>
    <mergeCell ref="A20:I20"/>
    <mergeCell ref="B14:C14"/>
    <mergeCell ref="F15:G15"/>
    <mergeCell ref="D12:E12"/>
    <mergeCell ref="D13:E13"/>
    <mergeCell ref="D14:E14"/>
    <mergeCell ref="A22:I22"/>
    <mergeCell ref="A23:I23"/>
    <mergeCell ref="A24:I24"/>
    <mergeCell ref="B9:C9"/>
    <mergeCell ref="B10:C10"/>
    <mergeCell ref="B11:C11"/>
    <mergeCell ref="B12:C12"/>
    <mergeCell ref="B13:C13"/>
    <mergeCell ref="F13:G13"/>
    <mergeCell ref="F14:G14"/>
    <mergeCell ref="A15:C15"/>
    <mergeCell ref="A5:B5"/>
    <mergeCell ref="A1:I1"/>
    <mergeCell ref="F9:G9"/>
    <mergeCell ref="F10:G10"/>
    <mergeCell ref="F11:G11"/>
    <mergeCell ref="F12:G12"/>
    <mergeCell ref="D15:E15"/>
    <mergeCell ref="A7:B7"/>
    <mergeCell ref="A8:B8"/>
    <mergeCell ref="D7:F7"/>
    <mergeCell ref="D8:F8"/>
    <mergeCell ref="G7:H7"/>
    <mergeCell ref="G8:H8"/>
    <mergeCell ref="D9:E9"/>
    <mergeCell ref="D10:E10"/>
    <mergeCell ref="D11:E11"/>
    <mergeCell ref="A3:B3"/>
    <mergeCell ref="G3:H3"/>
    <mergeCell ref="D3:F3"/>
    <mergeCell ref="D6:F6"/>
    <mergeCell ref="A6:B6"/>
    <mergeCell ref="C5:I5"/>
    <mergeCell ref="A4:B4"/>
    <mergeCell ref="D4:F4"/>
    <mergeCell ref="G6:H6"/>
  </mergeCells>
  <phoneticPr fontId="11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81" fitToHeight="0" orientation="landscape" r:id="rId1"/>
  <headerFooter>
    <oddFooter>&amp;R114年3月修訂版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630C-8124-4ABD-A2DB-1526A6DBA31E}">
  <dimension ref="A1:B114"/>
  <sheetViews>
    <sheetView topLeftCell="A65536" zoomScaleNormal="100" workbookViewId="0">
      <selection activeCell="A65536" sqref="A1:IV65536"/>
    </sheetView>
  </sheetViews>
  <sheetFormatPr defaultRowHeight="16.5" zeroHeight="1"/>
  <cols>
    <col min="1" max="1" width="9" style="11"/>
    <col min="2" max="2" width="13.625" style="11" customWidth="1"/>
    <col min="3" max="16384" width="9" style="11"/>
  </cols>
  <sheetData>
    <row r="1" spans="1:2" hidden="1">
      <c r="A1" s="10" t="s">
        <v>11</v>
      </c>
      <c r="B1" s="10" t="s">
        <v>10</v>
      </c>
    </row>
    <row r="2" spans="1:2" hidden="1">
      <c r="A2" s="12">
        <v>401</v>
      </c>
      <c r="B2" s="13" t="str">
        <f>IF(ISNA(VLOOKUP(A2,[1]工作表1!$A$2:$B$114,2,0))=TRUE,"",VLOOKUP(A2,[1]工作表1!$A$2:$B$114,2,0))</f>
        <v>蘭嶼高級中學</v>
      </c>
    </row>
    <row r="3" spans="1:2" hidden="1">
      <c r="A3" s="12">
        <v>501</v>
      </c>
      <c r="B3" s="13" t="str">
        <f>IF(ISNA(VLOOKUP(A3,[1]工作表1!$A$2:$B$114,2,0))=TRUE,"",VLOOKUP(A3,[1]工作表1!$A$2:$B$114,2,0))</f>
        <v>卑南國民中學</v>
      </c>
    </row>
    <row r="4" spans="1:2" hidden="1">
      <c r="A4" s="12">
        <v>502</v>
      </c>
      <c r="B4" s="13" t="str">
        <f>IF(ISNA(VLOOKUP(A4,[1]工作表1!$A$2:$B$114,2,0))=TRUE,"",VLOOKUP(A4,[1]工作表1!$A$2:$B$114,2,0))</f>
        <v>池上國民中學</v>
      </c>
    </row>
    <row r="5" spans="1:2" hidden="1">
      <c r="A5" s="12">
        <v>503</v>
      </c>
      <c r="B5" s="13" t="str">
        <f>IF(ISNA(VLOOKUP(A5,[1]工作表1!$A$2:$B$114,2,0))=TRUE,"",VLOOKUP(A5,[1]工作表1!$A$2:$B$114,2,0))</f>
        <v>新港國民中學</v>
      </c>
    </row>
    <row r="6" spans="1:2" hidden="1">
      <c r="A6" s="12">
        <v>504</v>
      </c>
      <c r="B6" s="13" t="str">
        <f>IF(ISNA(VLOOKUP(A6,[1]工作表1!$A$2:$B$114,2,0))=TRUE,"",VLOOKUP(A6,[1]工作表1!$A$2:$B$114,2,0))</f>
        <v>新生國民中學</v>
      </c>
    </row>
    <row r="7" spans="1:2" hidden="1">
      <c r="A7" s="12">
        <v>505</v>
      </c>
      <c r="B7" s="13" t="str">
        <f>IF(ISNA(VLOOKUP(A7,[1]工作表1!$A$2:$B$114,2,0))=TRUE,"",VLOOKUP(A7,[1]工作表1!$A$2:$B$114,2,0))</f>
        <v>大武國民中學</v>
      </c>
    </row>
    <row r="8" spans="1:2" hidden="1">
      <c r="A8" s="12">
        <v>506</v>
      </c>
      <c r="B8" s="13" t="str">
        <f>IF(ISNA(VLOOKUP(A8,[1]工作表1!$A$2:$B$114,2,0))=TRUE,"",VLOOKUP(A8,[1]工作表1!$A$2:$B$114,2,0))</f>
        <v>東海國民中學</v>
      </c>
    </row>
    <row r="9" spans="1:2" hidden="1">
      <c r="A9" s="12">
        <v>507</v>
      </c>
      <c r="B9" s="13" t="str">
        <f>IF(ISNA(VLOOKUP(A9,[1]工作表1!$A$2:$B$114,2,0))=TRUE,"",VLOOKUP(A9,[1]工作表1!$A$2:$B$114,2,0))</f>
        <v>寶桑國民中學</v>
      </c>
    </row>
    <row r="10" spans="1:2" hidden="1">
      <c r="A10" s="12">
        <v>508</v>
      </c>
      <c r="B10" s="13" t="str">
        <f>IF(ISNA(VLOOKUP(A10,[1]工作表1!$A$2:$B$114,2,0))=TRUE,"",VLOOKUP(A10,[1]工作表1!$A$2:$B$114,2,0))</f>
        <v>知本國民中學</v>
      </c>
    </row>
    <row r="11" spans="1:2" hidden="1">
      <c r="A11" s="12">
        <v>509</v>
      </c>
      <c r="B11" s="13" t="str">
        <f>IF(ISNA(VLOOKUP(A11,[1]工作表1!$A$2:$B$114,2,0))=TRUE,"",VLOOKUP(A11,[1]工作表1!$A$2:$B$114,2,0))</f>
        <v>大王國民中學</v>
      </c>
    </row>
    <row r="12" spans="1:2" hidden="1">
      <c r="A12" s="12">
        <v>510</v>
      </c>
      <c r="B12" s="13" t="str">
        <f>IF(ISNA(VLOOKUP(A12,[1]工作表1!$A$2:$B$114,2,0))=TRUE,"",VLOOKUP(A12,[1]工作表1!$A$2:$B$114,2,0))</f>
        <v>賓茂國民中學</v>
      </c>
    </row>
    <row r="13" spans="1:2" hidden="1">
      <c r="A13" s="12">
        <v>511</v>
      </c>
      <c r="B13" s="13" t="str">
        <f>IF(ISNA(VLOOKUP(A13,[1]工作表1!$A$2:$B$114,2,0))=TRUE,"",VLOOKUP(A13,[1]工作表1!$A$2:$B$114,2,0))</f>
        <v>鹿野國民中學</v>
      </c>
    </row>
    <row r="14" spans="1:2" hidden="1">
      <c r="A14" s="12">
        <v>512</v>
      </c>
      <c r="B14" s="13" t="str">
        <f>IF(ISNA(VLOOKUP(A14,[1]工作表1!$A$2:$B$114,2,0))=TRUE,"",VLOOKUP(A14,[1]工作表1!$A$2:$B$114,2,0))</f>
        <v>關山國民中學</v>
      </c>
    </row>
    <row r="15" spans="1:2" hidden="1">
      <c r="A15" s="12">
        <v>513</v>
      </c>
      <c r="B15" s="13" t="str">
        <f>IF(ISNA(VLOOKUP(A15,[1]工作表1!$A$2:$B$114,2,0))=TRUE,"",VLOOKUP(A15,[1]工作表1!$A$2:$B$114,2,0))</f>
        <v>桃源國民中學</v>
      </c>
    </row>
    <row r="16" spans="1:2" hidden="1">
      <c r="A16" s="12">
        <v>514</v>
      </c>
      <c r="B16" s="13" t="str">
        <f>IF(ISNA(VLOOKUP(A16,[1]工作表1!$A$2:$B$114,2,0))=TRUE,"",VLOOKUP(A16,[1]工作表1!$A$2:$B$114,2,0))</f>
        <v>海端國民中學</v>
      </c>
    </row>
    <row r="17" spans="1:2" hidden="1">
      <c r="A17" s="12">
        <v>515</v>
      </c>
      <c r="B17" s="13" t="str">
        <f>IF(ISNA(VLOOKUP(A17,[1]工作表1!$A$2:$B$114,2,0))=TRUE,"",VLOOKUP(A17,[1]工作表1!$A$2:$B$114,2,0))</f>
        <v>都蘭國民中學</v>
      </c>
    </row>
    <row r="18" spans="1:2" hidden="1">
      <c r="A18" s="12">
        <v>516</v>
      </c>
      <c r="B18" s="13" t="str">
        <f>IF(ISNA(VLOOKUP(A18,[1]工作表1!$A$2:$B$114,2,0))=TRUE,"",VLOOKUP(A18,[1]工作表1!$A$2:$B$114,2,0))</f>
        <v>長濱國民中學</v>
      </c>
    </row>
    <row r="19" spans="1:2" hidden="1">
      <c r="A19" s="12">
        <v>517</v>
      </c>
      <c r="B19" s="13" t="str">
        <f>IF(ISNA(VLOOKUP(A19,[1]工作表1!$A$2:$B$114,2,0))=TRUE,"",VLOOKUP(A19,[1]工作表1!$A$2:$B$114,2,0))</f>
        <v>綠島國民中學</v>
      </c>
    </row>
    <row r="20" spans="1:2" hidden="1">
      <c r="A20" s="12">
        <v>518</v>
      </c>
      <c r="B20" s="13" t="str">
        <f>IF(ISNA(VLOOKUP(A20,[1]工作表1!$A$2:$B$114,2,0))=TRUE,"",VLOOKUP(A20,[1]工作表1!$A$2:$B$114,2,0))</f>
        <v>瑞源國民中學</v>
      </c>
    </row>
    <row r="21" spans="1:2" hidden="1">
      <c r="A21" s="12">
        <v>519</v>
      </c>
      <c r="B21" s="13" t="str">
        <f>IF(ISNA(VLOOKUP(A21,[1]工作表1!$A$2:$B$114,2,0))=TRUE,"",VLOOKUP(A21,[1]工作表1!$A$2:$B$114,2,0))</f>
        <v>泰源國民中學</v>
      </c>
    </row>
    <row r="22" spans="1:2" hidden="1">
      <c r="A22" s="12">
        <v>520</v>
      </c>
      <c r="B22" s="13" t="str">
        <f>IF(ISNA(VLOOKUP(A22,[1]工作表1!$A$2:$B$114,2,0))=TRUE,"",VLOOKUP(A22,[1]工作表1!$A$2:$B$114,2,0))</f>
        <v>初鹿國民中學</v>
      </c>
    </row>
    <row r="23" spans="1:2" hidden="1">
      <c r="A23" s="12">
        <v>521</v>
      </c>
      <c r="B23" s="13" t="str">
        <f>IF(ISNA(VLOOKUP(A23,[1]工作表1!$A$2:$B$114,2,0))=TRUE,"",VLOOKUP(A23,[1]工作表1!$A$2:$B$114,2,0))</f>
        <v>豐田國民中學</v>
      </c>
    </row>
    <row r="24" spans="1:2" hidden="1">
      <c r="A24" s="12">
        <v>601</v>
      </c>
      <c r="B24" s="13" t="str">
        <f>IF(ISNA(VLOOKUP(A24,[1]工作表1!$A$2:$B$114,2,0))=TRUE,"",VLOOKUP(A24,[1]工作表1!$A$2:$B$114,2,0))</f>
        <v>仁愛國民小學</v>
      </c>
    </row>
    <row r="25" spans="1:2" hidden="1">
      <c r="A25" s="12">
        <v>602</v>
      </c>
      <c r="B25" s="13" t="str">
        <f>IF(ISNA(VLOOKUP(A25,[1]工作表1!$A$2:$B$114,2,0))=TRUE,"",VLOOKUP(A25,[1]工作表1!$A$2:$B$114,2,0))</f>
        <v>光明國民小學</v>
      </c>
    </row>
    <row r="26" spans="1:2" hidden="1">
      <c r="A26" s="12">
        <v>603</v>
      </c>
      <c r="B26" s="13" t="str">
        <f>IF(ISNA(VLOOKUP(A26,[1]工作表1!$A$2:$B$114,2,0))=TRUE,"",VLOOKUP(A26,[1]工作表1!$A$2:$B$114,2,0))</f>
        <v>復興國民小學</v>
      </c>
    </row>
    <row r="27" spans="1:2" hidden="1">
      <c r="A27" s="12">
        <v>604</v>
      </c>
      <c r="B27" s="13" t="str">
        <f>IF(ISNA(VLOOKUP(A27,[1]工作表1!$A$2:$B$114,2,0))=TRUE,"",VLOOKUP(A27,[1]工作表1!$A$2:$B$114,2,0))</f>
        <v>寶桑國民小學</v>
      </c>
    </row>
    <row r="28" spans="1:2" hidden="1">
      <c r="A28" s="12">
        <v>605</v>
      </c>
      <c r="B28" s="13" t="str">
        <f>IF(ISNA(VLOOKUP(A28,[1]工作表1!$A$2:$B$114,2,0))=TRUE,"",VLOOKUP(A28,[1]工作表1!$A$2:$B$114,2,0))</f>
        <v>新生國民小學</v>
      </c>
    </row>
    <row r="29" spans="1:2" hidden="1">
      <c r="A29" s="12">
        <v>606</v>
      </c>
      <c r="B29" s="13" t="str">
        <f>IF(ISNA(VLOOKUP(A29,[1]工作表1!$A$2:$B$114,2,0))=TRUE,"",VLOOKUP(A29,[1]工作表1!$A$2:$B$114,2,0))</f>
        <v>馬蘭國民小學</v>
      </c>
    </row>
    <row r="30" spans="1:2" hidden="1">
      <c r="A30" s="12">
        <v>607</v>
      </c>
      <c r="B30" s="13" t="str">
        <f>IF(ISNA(VLOOKUP(A30,[1]工作表1!$A$2:$B$114,2,0))=TRUE,"",VLOOKUP(A30,[1]工作表1!$A$2:$B$114,2,0))</f>
        <v>豐里國民小學</v>
      </c>
    </row>
    <row r="31" spans="1:2" hidden="1">
      <c r="A31" s="12">
        <v>608</v>
      </c>
      <c r="B31" s="13" t="str">
        <f>IF(ISNA(VLOOKUP(A31,[1]工作表1!$A$2:$B$114,2,0))=TRUE,"",VLOOKUP(A31,[1]工作表1!$A$2:$B$114,2,0))</f>
        <v>豐源國民小學</v>
      </c>
    </row>
    <row r="32" spans="1:2" hidden="1">
      <c r="A32" s="12">
        <v>609</v>
      </c>
      <c r="B32" s="13" t="str">
        <f>IF(ISNA(VLOOKUP(A32,[1]工作表1!$A$2:$B$114,2,0))=TRUE,"",VLOOKUP(A32,[1]工作表1!$A$2:$B$114,2,0))</f>
        <v>康樂國民小學</v>
      </c>
    </row>
    <row r="33" spans="1:2" hidden="1">
      <c r="A33" s="12">
        <v>610</v>
      </c>
      <c r="B33" s="13" t="str">
        <f>IF(ISNA(VLOOKUP(A33,[1]工作表1!$A$2:$B$114,2,0))=TRUE,"",VLOOKUP(A33,[1]工作表1!$A$2:$B$114,2,0))</f>
        <v>豐年國民小學</v>
      </c>
    </row>
    <row r="34" spans="1:2" hidden="1">
      <c r="A34" s="12">
        <v>611</v>
      </c>
      <c r="B34" s="13" t="str">
        <f>IF(ISNA(VLOOKUP(A34,[1]工作表1!$A$2:$B$114,2,0))=TRUE,"",VLOOKUP(A34,[1]工作表1!$A$2:$B$114,2,0))</f>
        <v>豐榮國民小學</v>
      </c>
    </row>
    <row r="35" spans="1:2" hidden="1">
      <c r="A35" s="12">
        <v>612</v>
      </c>
      <c r="B35" s="13" t="str">
        <f>IF(ISNA(VLOOKUP(A35,[1]工作表1!$A$2:$B$114,2,0))=TRUE,"",VLOOKUP(A35,[1]工作表1!$A$2:$B$114,2,0))</f>
        <v>卑南國民小學</v>
      </c>
    </row>
    <row r="36" spans="1:2" hidden="1">
      <c r="A36" s="12">
        <v>613</v>
      </c>
      <c r="B36" s="13" t="str">
        <f>IF(ISNA(VLOOKUP(A36,[1]工作表1!$A$2:$B$114,2,0))=TRUE,"",VLOOKUP(A36,[1]工作表1!$A$2:$B$114,2,0))</f>
        <v>南王國民小學</v>
      </c>
    </row>
    <row r="37" spans="1:2" hidden="1">
      <c r="A37" s="12">
        <v>614</v>
      </c>
      <c r="B37" s="13" t="str">
        <f>IF(ISNA(VLOOKUP(A37,[1]工作表1!$A$2:$B$114,2,0))=TRUE,"",VLOOKUP(A37,[1]工作表1!$A$2:$B$114,2,0))</f>
        <v>岩灣國民小學</v>
      </c>
    </row>
    <row r="38" spans="1:2" hidden="1">
      <c r="A38" s="12">
        <v>615</v>
      </c>
      <c r="B38" s="13" t="str">
        <f>IF(ISNA(VLOOKUP(A38,[1]工作表1!$A$2:$B$114,2,0))=TRUE,"",VLOOKUP(A38,[1]工作表1!$A$2:$B$114,2,0))</f>
        <v>富岡國民小學</v>
      </c>
    </row>
    <row r="39" spans="1:2" hidden="1">
      <c r="A39" s="12">
        <v>616</v>
      </c>
      <c r="B39" s="13" t="str">
        <f>IF(ISNA(VLOOKUP(A39,[1]工作表1!$A$2:$B$114,2,0))=TRUE,"",VLOOKUP(A39,[1]工作表1!$A$2:$B$114,2,0))</f>
        <v>豐田國民小學</v>
      </c>
    </row>
    <row r="40" spans="1:2" hidden="1">
      <c r="A40" s="12">
        <v>617</v>
      </c>
      <c r="B40" s="13" t="str">
        <f>IF(ISNA(VLOOKUP(A40,[1]工作表1!$A$2:$B$114,2,0))=TRUE,"",VLOOKUP(A40,[1]工作表1!$A$2:$B$114,2,0))</f>
        <v>新園國民小學</v>
      </c>
    </row>
    <row r="41" spans="1:2" hidden="1">
      <c r="A41" s="12">
        <v>618</v>
      </c>
      <c r="B41" s="13" t="str">
        <f>IF(ISNA(VLOOKUP(A41,[1]工作表1!$A$2:$B$114,2,0))=TRUE,"",VLOOKUP(A41,[1]工作表1!$A$2:$B$114,2,0))</f>
        <v>建和國民小學</v>
      </c>
    </row>
    <row r="42" spans="1:2" hidden="1">
      <c r="A42" s="12">
        <v>619</v>
      </c>
      <c r="B42" s="13" t="str">
        <f>IF(ISNA(VLOOKUP(A42,[1]工作表1!$A$2:$B$114,2,0))=TRUE,"",VLOOKUP(A42,[1]工作表1!$A$2:$B$114,2,0))</f>
        <v>知本國民小學</v>
      </c>
    </row>
    <row r="43" spans="1:2" hidden="1">
      <c r="A43" s="12">
        <v>620</v>
      </c>
      <c r="B43" s="13" t="str">
        <f>IF(ISNA(VLOOKUP(A43,[1]工作表1!$A$2:$B$114,2,0))=TRUE,"",VLOOKUP(A43,[1]工作表1!$A$2:$B$114,2,0))</f>
        <v>東海國民小學</v>
      </c>
    </row>
    <row r="44" spans="1:2" hidden="1">
      <c r="A44" s="12">
        <v>626</v>
      </c>
      <c r="B44" s="13" t="str">
        <f>IF(ISNA(VLOOKUP(A44,[1]工作表1!$A$2:$B$114,2,0))=TRUE,"",VLOOKUP(A44,[1]工作表1!$A$2:$B$114,2,0))</f>
        <v>富山國民小學</v>
      </c>
    </row>
    <row r="45" spans="1:2" hidden="1">
      <c r="A45" s="12">
        <v>627</v>
      </c>
      <c r="B45" s="13" t="str">
        <f>IF(ISNA(VLOOKUP(A45,[1]工作表1!$A$2:$B$114,2,0))=TRUE,"",VLOOKUP(A45,[1]工作表1!$A$2:$B$114,2,0))</f>
        <v>賓朗國民小學</v>
      </c>
    </row>
    <row r="46" spans="1:2" hidden="1">
      <c r="A46" s="12">
        <v>628</v>
      </c>
      <c r="B46" s="13" t="str">
        <f>IF(ISNA(VLOOKUP(A46,[1]工作表1!$A$2:$B$114,2,0))=TRUE,"",VLOOKUP(A46,[1]工作表1!$A$2:$B$114,2,0))</f>
        <v>東成國民小學</v>
      </c>
    </row>
    <row r="47" spans="1:2" hidden="1">
      <c r="A47" s="12">
        <v>629</v>
      </c>
      <c r="B47" s="13" t="str">
        <f>IF(ISNA(VLOOKUP(A47,[1]工作表1!$A$2:$B$114,2,0))=TRUE,"",VLOOKUP(A47,[1]工作表1!$A$2:$B$114,2,0))</f>
        <v>初鹿國民小學</v>
      </c>
    </row>
    <row r="48" spans="1:2" hidden="1">
      <c r="A48" s="12">
        <v>630</v>
      </c>
      <c r="B48" s="13" t="str">
        <f>IF(ISNA(VLOOKUP(A48,[1]工作表1!$A$2:$B$114,2,0))=TRUE,"",VLOOKUP(A48,[1]工作表1!$A$2:$B$114,2,0))</f>
        <v>太平國民小學</v>
      </c>
    </row>
    <row r="49" spans="1:2" hidden="1">
      <c r="A49" s="12">
        <v>631</v>
      </c>
      <c r="B49" s="13" t="str">
        <f>IF(ISNA(VLOOKUP(A49,[1]工作表1!$A$2:$B$114,2,0))=TRUE,"",VLOOKUP(A49,[1]工作表1!$A$2:$B$114,2,0))</f>
        <v>利嘉國民小學</v>
      </c>
    </row>
    <row r="50" spans="1:2" hidden="1">
      <c r="A50" s="12">
        <v>632</v>
      </c>
      <c r="B50" s="13" t="str">
        <f>IF(ISNA(VLOOKUP(A50,[1]工作表1!$A$2:$B$114,2,0))=TRUE,"",VLOOKUP(A50,[1]工作表1!$A$2:$B$114,2,0))</f>
        <v>大南國民小學</v>
      </c>
    </row>
    <row r="51" spans="1:2" hidden="1">
      <c r="A51" s="12">
        <v>633</v>
      </c>
      <c r="B51" s="13" t="str">
        <f>IF(ISNA(VLOOKUP(A51,[1]工作表1!$A$2:$B$114,2,0))=TRUE,"",VLOOKUP(A51,[1]工作表1!$A$2:$B$114,2,0))</f>
        <v>溫泉國民小學</v>
      </c>
    </row>
    <row r="52" spans="1:2" hidden="1">
      <c r="A52" s="12">
        <v>634</v>
      </c>
      <c r="B52" s="13" t="str">
        <f>IF(ISNA(VLOOKUP(A52,[1]工作表1!$A$2:$B$114,2,0))=TRUE,"",VLOOKUP(A52,[1]工作表1!$A$2:$B$114,2,0))</f>
        <v>大王國民小學</v>
      </c>
    </row>
    <row r="53" spans="1:2" hidden="1">
      <c r="A53" s="12">
        <v>635</v>
      </c>
      <c r="B53" s="13" t="str">
        <f>IF(ISNA(VLOOKUP(A53,[1]工作表1!$A$2:$B$114,2,0))=TRUE,"",VLOOKUP(A53,[1]工作表1!$A$2:$B$114,2,0))</f>
        <v>三和國民小學</v>
      </c>
    </row>
    <row r="54" spans="1:2" hidden="1">
      <c r="A54" s="12">
        <v>636</v>
      </c>
      <c r="B54" s="13" t="str">
        <f>IF(ISNA(VLOOKUP(A54,[1]工作表1!$A$2:$B$114,2,0))=TRUE,"",VLOOKUP(A54,[1]工作表1!$A$2:$B$114,2,0))</f>
        <v>美和國民小學</v>
      </c>
    </row>
    <row r="55" spans="1:2" hidden="1">
      <c r="A55" s="12">
        <v>637</v>
      </c>
      <c r="B55" s="13" t="str">
        <f>IF(ISNA(VLOOKUP(A55,[1]工作表1!$A$2:$B$114,2,0))=TRUE,"",VLOOKUP(A55,[1]工作表1!$A$2:$B$114,2,0))</f>
        <v>香蘭國民小學</v>
      </c>
    </row>
    <row r="56" spans="1:2" hidden="1">
      <c r="A56" s="12">
        <v>638</v>
      </c>
      <c r="B56" s="13" t="str">
        <f>IF(ISNA(VLOOKUP(A56,[1]工作表1!$A$2:$B$114,2,0))=TRUE,"",VLOOKUP(A56,[1]工作表1!$A$2:$B$114,2,0))</f>
        <v>大溪國民小學</v>
      </c>
    </row>
    <row r="57" spans="1:2" hidden="1">
      <c r="A57" s="12">
        <v>639</v>
      </c>
      <c r="B57" s="13" t="str">
        <f>IF(ISNA(VLOOKUP(A57,[1]工作表1!$A$2:$B$114,2,0))=TRUE,"",VLOOKUP(A57,[1]工作表1!$A$2:$B$114,2,0))</f>
        <v>尚武國民小學</v>
      </c>
    </row>
    <row r="58" spans="1:2" hidden="1">
      <c r="A58" s="12">
        <v>640</v>
      </c>
      <c r="B58" s="13" t="str">
        <f>IF(ISNA(VLOOKUP(A58,[1]工作表1!$A$2:$B$114,2,0))=TRUE,"",VLOOKUP(A58,[1]工作表1!$A$2:$B$114,2,0))</f>
        <v>大武國民小學</v>
      </c>
    </row>
    <row r="59" spans="1:2" hidden="1">
      <c r="A59" s="12">
        <v>641</v>
      </c>
      <c r="B59" s="13" t="str">
        <f>IF(ISNA(VLOOKUP(A59,[1]工作表1!$A$2:$B$114,2,0))=TRUE,"",VLOOKUP(A59,[1]工作表1!$A$2:$B$114,2,0))</f>
        <v>大鳥國民小學</v>
      </c>
    </row>
    <row r="60" spans="1:2" hidden="1">
      <c r="A60" s="12">
        <v>642</v>
      </c>
      <c r="B60" s="13" t="str">
        <f>IF(ISNA(VLOOKUP(A60,[1]工作表1!$A$2:$B$114,2,0))=TRUE,"",VLOOKUP(A60,[1]工作表1!$A$2:$B$114,2,0))</f>
        <v>綠島國民小學</v>
      </c>
    </row>
    <row r="61" spans="1:2" hidden="1">
      <c r="A61" s="12">
        <v>643</v>
      </c>
      <c r="B61" s="13" t="str">
        <f>IF(ISNA(VLOOKUP(A61,[1]工作表1!$A$2:$B$114,2,0))=TRUE,"",VLOOKUP(A61,[1]工作表1!$A$2:$B$114,2,0))</f>
        <v>公館國民小學</v>
      </c>
    </row>
    <row r="62" spans="1:2" hidden="1">
      <c r="A62" s="12">
        <v>644</v>
      </c>
      <c r="B62" s="13" t="str">
        <f>IF(ISNA(VLOOKUP(A62,[1]工作表1!$A$2:$B$114,2,0))=TRUE,"",VLOOKUP(A62,[1]工作表1!$A$2:$B$114,2,0))</f>
        <v>鹿野國民小學</v>
      </c>
    </row>
    <row r="63" spans="1:2" hidden="1">
      <c r="A63" s="12">
        <v>645</v>
      </c>
      <c r="B63" s="13" t="str">
        <f>IF(ISNA(VLOOKUP(A63,[1]工作表1!$A$2:$B$114,2,0))=TRUE,"",VLOOKUP(A63,[1]工作表1!$A$2:$B$114,2,0))</f>
        <v>龍田國民小學</v>
      </c>
    </row>
    <row r="64" spans="1:2" hidden="1">
      <c r="A64" s="12">
        <v>646</v>
      </c>
      <c r="B64" s="13" t="str">
        <f>IF(ISNA(VLOOKUP(A64,[1]工作表1!$A$2:$B$114,2,0))=TRUE,"",VLOOKUP(A64,[1]工作表1!$A$2:$B$114,2,0))</f>
        <v>永安國民小學</v>
      </c>
    </row>
    <row r="65" spans="1:2" hidden="1">
      <c r="A65" s="12">
        <v>647</v>
      </c>
      <c r="B65" s="13" t="str">
        <f>IF(ISNA(VLOOKUP(A65,[1]工作表1!$A$2:$B$114,2,0))=TRUE,"",VLOOKUP(A65,[1]工作表1!$A$2:$B$114,2,0))</f>
        <v>瑞源國民小學</v>
      </c>
    </row>
    <row r="66" spans="1:2" hidden="1">
      <c r="A66" s="12">
        <v>648</v>
      </c>
      <c r="B66" s="13" t="str">
        <f>IF(ISNA(VLOOKUP(A66,[1]工作表1!$A$2:$B$114,2,0))=TRUE,"",VLOOKUP(A66,[1]工作表1!$A$2:$B$114,2,0))</f>
        <v>瑞豐國民小學</v>
      </c>
    </row>
    <row r="67" spans="1:2" hidden="1">
      <c r="A67" s="12">
        <v>649</v>
      </c>
      <c r="B67" s="13" t="str">
        <f>IF(ISNA(VLOOKUP(A67,[1]工作表1!$A$2:$B$114,2,0))=TRUE,"",VLOOKUP(A67,[1]工作表1!$A$2:$B$114,2,0))</f>
        <v>關山國民小學</v>
      </c>
    </row>
    <row r="68" spans="1:2" hidden="1">
      <c r="A68" s="12">
        <v>650</v>
      </c>
      <c r="B68" s="13" t="str">
        <f>IF(ISNA(VLOOKUP(A68,[1]工作表1!$A$2:$B$114,2,0))=TRUE,"",VLOOKUP(A68,[1]工作表1!$A$2:$B$114,2,0))</f>
        <v>月眉國民小學</v>
      </c>
    </row>
    <row r="69" spans="1:2" hidden="1">
      <c r="A69" s="12">
        <v>651</v>
      </c>
      <c r="B69" s="13" t="str">
        <f>IF(ISNA(VLOOKUP(A69,[1]工作表1!$A$2:$B$114,2,0))=TRUE,"",VLOOKUP(A69,[1]工作表1!$A$2:$B$114,2,0))</f>
        <v>德高國民小學</v>
      </c>
    </row>
    <row r="70" spans="1:2" hidden="1">
      <c r="A70" s="12">
        <v>652</v>
      </c>
      <c r="B70" s="13" t="str">
        <f>IF(ISNA(VLOOKUP(A70,[1]工作表1!$A$2:$B$114,2,0))=TRUE,"",VLOOKUP(A70,[1]工作表1!$A$2:$B$114,2,0))</f>
        <v>電光國民小學</v>
      </c>
    </row>
    <row r="71" spans="1:2" hidden="1">
      <c r="A71" s="12">
        <v>653</v>
      </c>
      <c r="B71" s="13" t="str">
        <f>IF(ISNA(VLOOKUP(A71,[1]工作表1!$A$2:$B$114,2,0))=TRUE,"",VLOOKUP(A71,[1]工作表1!$A$2:$B$114,2,0))</f>
        <v>福原國民小學</v>
      </c>
    </row>
    <row r="72" spans="1:2" hidden="1">
      <c r="A72" s="12">
        <v>654</v>
      </c>
      <c r="B72" s="13" t="str">
        <f>IF(ISNA(VLOOKUP(A72,[1]工作表1!$A$2:$B$114,2,0))=TRUE,"",VLOOKUP(A72,[1]工作表1!$A$2:$B$114,2,0))</f>
        <v>大坡國民小學</v>
      </c>
    </row>
    <row r="73" spans="1:2" hidden="1">
      <c r="A73" s="12">
        <v>655</v>
      </c>
      <c r="B73" s="13" t="str">
        <f>IF(ISNA(VLOOKUP(A73,[1]工作表1!$A$2:$B$114,2,0))=TRUE,"",VLOOKUP(A73,[1]工作表1!$A$2:$B$114,2,0))</f>
        <v>萬安國民小學</v>
      </c>
    </row>
    <row r="74" spans="1:2" hidden="1">
      <c r="A74" s="12">
        <v>656</v>
      </c>
      <c r="B74" s="13" t="str">
        <f>IF(ISNA(VLOOKUP(A74,[1]工作表1!$A$2:$B$114,2,0))=TRUE,"",VLOOKUP(A74,[1]工作表1!$A$2:$B$114,2,0))</f>
        <v>東河國民小學</v>
      </c>
    </row>
    <row r="75" spans="1:2" hidden="1">
      <c r="A75" s="12">
        <v>657</v>
      </c>
      <c r="B75" s="13" t="str">
        <f>IF(ISNA(VLOOKUP(A75,[1]工作表1!$A$2:$B$114,2,0))=TRUE,"",VLOOKUP(A75,[1]工作表1!$A$2:$B$114,2,0))</f>
        <v>都蘭國民小學</v>
      </c>
    </row>
    <row r="76" spans="1:2" hidden="1">
      <c r="A76" s="12">
        <v>658</v>
      </c>
      <c r="B76" s="13" t="str">
        <f>IF(ISNA(VLOOKUP(A76,[1]工作表1!$A$2:$B$114,2,0))=TRUE,"",VLOOKUP(A76,[1]工作表1!$A$2:$B$114,2,0))</f>
        <v>興隆國民小學</v>
      </c>
    </row>
    <row r="77" spans="1:2" hidden="1">
      <c r="A77" s="12">
        <v>659</v>
      </c>
      <c r="B77" s="13" t="str">
        <f>IF(ISNA(VLOOKUP(A77,[1]工作表1!$A$2:$B$114,2,0))=TRUE,"",VLOOKUP(A77,[1]工作表1!$A$2:$B$114,2,0))</f>
        <v>泰源國民小學</v>
      </c>
    </row>
    <row r="78" spans="1:2" hidden="1">
      <c r="A78" s="12">
        <v>660</v>
      </c>
      <c r="B78" s="13" t="str">
        <f>IF(ISNA(VLOOKUP(A78,[1]工作表1!$A$2:$B$114,2,0))=TRUE,"",VLOOKUP(A78,[1]工作表1!$A$2:$B$114,2,0))</f>
        <v>北源國民小學</v>
      </c>
    </row>
    <row r="79" spans="1:2" hidden="1">
      <c r="A79" s="12">
        <v>661</v>
      </c>
      <c r="B79" s="13" t="str">
        <f>IF(ISNA(VLOOKUP(A79,[1]工作表1!$A$2:$B$114,2,0))=TRUE,"",VLOOKUP(A79,[1]工作表1!$A$2:$B$114,2,0))</f>
        <v>三民國民小學</v>
      </c>
    </row>
    <row r="80" spans="1:2" hidden="1">
      <c r="A80" s="12">
        <v>662</v>
      </c>
      <c r="B80" s="13" t="str">
        <f>IF(ISNA(VLOOKUP(A80,[1]工作表1!$A$2:$B$114,2,0))=TRUE,"",VLOOKUP(A80,[1]工作表1!$A$2:$B$114,2,0))</f>
        <v>成功國民小學</v>
      </c>
    </row>
    <row r="81" spans="1:2" hidden="1">
      <c r="A81" s="12">
        <v>663</v>
      </c>
      <c r="B81" s="13" t="str">
        <f>IF(ISNA(VLOOKUP(A81,[1]工作表1!$A$2:$B$114,2,0))=TRUE,"",VLOOKUP(A81,[1]工作表1!$A$2:$B$114,2,0))</f>
        <v>信義國民小學</v>
      </c>
    </row>
    <row r="82" spans="1:2" hidden="1">
      <c r="A82" s="12">
        <v>665</v>
      </c>
      <c r="B82" s="13" t="str">
        <f>IF(ISNA(VLOOKUP(A82,[1]工作表1!$A$2:$B$114,2,0))=TRUE,"",VLOOKUP(A82,[1]工作表1!$A$2:$B$114,2,0))</f>
        <v>三仙國民小學</v>
      </c>
    </row>
    <row r="83" spans="1:2" hidden="1">
      <c r="A83" s="12">
        <v>666</v>
      </c>
      <c r="B83" s="13" t="str">
        <f>IF(ISNA(VLOOKUP(A83,[1]工作表1!$A$2:$B$114,2,0))=TRUE,"",VLOOKUP(A83,[1]工作表1!$A$2:$B$114,2,0))</f>
        <v>忠孝國民小學</v>
      </c>
    </row>
    <row r="84" spans="1:2" hidden="1">
      <c r="A84" s="12">
        <v>668</v>
      </c>
      <c r="B84" s="13" t="str">
        <f>IF(ISNA(VLOOKUP(A84,[1]工作表1!$A$2:$B$114,2,0))=TRUE,"",VLOOKUP(A84,[1]工作表1!$A$2:$B$114,2,0))</f>
        <v>長濱國民小學</v>
      </c>
    </row>
    <row r="85" spans="1:2" hidden="1">
      <c r="A85" s="12">
        <v>670</v>
      </c>
      <c r="B85" s="13" t="str">
        <f>IF(ISNA(VLOOKUP(A85,[1]工作表1!$A$2:$B$114,2,0))=TRUE,"",VLOOKUP(A85,[1]工作表1!$A$2:$B$114,2,0))</f>
        <v>寧埔國民小學</v>
      </c>
    </row>
    <row r="86" spans="1:2" hidden="1">
      <c r="A86" s="12">
        <v>671</v>
      </c>
      <c r="B86" s="13" t="str">
        <f>IF(ISNA(VLOOKUP(A86,[1]工作表1!$A$2:$B$114,2,0))=TRUE,"",VLOOKUP(A86,[1]工作表1!$A$2:$B$114,2,0))</f>
        <v>竹湖國民小學</v>
      </c>
    </row>
    <row r="87" spans="1:2" hidden="1">
      <c r="A87" s="12">
        <v>672</v>
      </c>
      <c r="B87" s="13" t="str">
        <f>IF(ISNA(VLOOKUP(A87,[1]工作表1!$A$2:$B$114,2,0))=TRUE,"",VLOOKUP(A87,[1]工作表1!$A$2:$B$114,2,0))</f>
        <v>三間國民小學</v>
      </c>
    </row>
    <row r="88" spans="1:2" hidden="1">
      <c r="A88" s="12">
        <v>673</v>
      </c>
      <c r="B88" s="13" t="str">
        <f>IF(ISNA(VLOOKUP(A88,[1]工作表1!$A$2:$B$114,2,0))=TRUE,"",VLOOKUP(A88,[1]工作表1!$A$2:$B$114,2,0))</f>
        <v>樟原國民小學</v>
      </c>
    </row>
    <row r="89" spans="1:2" hidden="1">
      <c r="A89" s="12">
        <v>674</v>
      </c>
      <c r="B89" s="13" t="str">
        <f>IF(ISNA(VLOOKUP(A89,[1]工作表1!$A$2:$B$114,2,0))=TRUE,"",VLOOKUP(A89,[1]工作表1!$A$2:$B$114,2,0))</f>
        <v>嘉蘭國民小學</v>
      </c>
    </row>
    <row r="90" spans="1:2" hidden="1">
      <c r="A90" s="12">
        <v>675</v>
      </c>
      <c r="B90" s="13" t="str">
        <f>IF(ISNA(VLOOKUP(A90,[1]工作表1!$A$2:$B$114,2,0))=TRUE,"",VLOOKUP(A90,[1]工作表1!$A$2:$B$114,2,0))</f>
        <v>介達國民小學</v>
      </c>
    </row>
    <row r="91" spans="1:2" hidden="1">
      <c r="A91" s="12">
        <v>676</v>
      </c>
      <c r="B91" s="13" t="str">
        <f>IF(ISNA(VLOOKUP(A91,[1]工作表1!$A$2:$B$114,2,0))=TRUE,"",VLOOKUP(A91,[1]工作表1!$A$2:$B$114,2,0))</f>
        <v>賓茂國民小學</v>
      </c>
    </row>
    <row r="92" spans="1:2" hidden="1">
      <c r="A92" s="12">
        <v>677</v>
      </c>
      <c r="B92" s="13" t="str">
        <f>IF(ISNA(VLOOKUP(A92,[1]工作表1!$A$2:$B$114,2,0))=TRUE,"",VLOOKUP(A92,[1]工作表1!$A$2:$B$114,2,0))</f>
        <v>新興國民小學</v>
      </c>
    </row>
    <row r="93" spans="1:2" hidden="1">
      <c r="A93" s="12">
        <v>678</v>
      </c>
      <c r="B93" s="13" t="str">
        <f>IF(ISNA(VLOOKUP(A93,[1]工作表1!$A$2:$B$114,2,0))=TRUE,"",VLOOKUP(A93,[1]工作表1!$A$2:$B$114,2,0))</f>
        <v>安朔國民小學</v>
      </c>
    </row>
    <row r="94" spans="1:2" hidden="1">
      <c r="A94" s="12">
        <v>679</v>
      </c>
      <c r="B94" s="13" t="str">
        <f>IF(ISNA(VLOOKUP(A94,[1]工作表1!$A$2:$B$114,2,0))=TRUE,"",VLOOKUP(A94,[1]工作表1!$A$2:$B$114,2,0))</f>
        <v>土坂國民小學</v>
      </c>
    </row>
    <row r="95" spans="1:2" hidden="1">
      <c r="A95" s="12">
        <v>680</v>
      </c>
      <c r="B95" s="13" t="str">
        <f>IF(ISNA(VLOOKUP(A95,[1]工作表1!$A$2:$B$114,2,0))=TRUE,"",VLOOKUP(A95,[1]工作表1!$A$2:$B$114,2,0))</f>
        <v>臺坂國民小學</v>
      </c>
    </row>
    <row r="96" spans="1:2" hidden="1">
      <c r="A96" s="12">
        <v>681</v>
      </c>
      <c r="B96" s="13" t="str">
        <f>IF(ISNA(VLOOKUP(A96,[1]工作表1!$A$2:$B$114,2,0))=TRUE,"",VLOOKUP(A96,[1]工作表1!$A$2:$B$114,2,0))</f>
        <v>蘭嶼國民小學</v>
      </c>
    </row>
    <row r="97" spans="1:2" hidden="1">
      <c r="A97" s="12">
        <v>682</v>
      </c>
      <c r="B97" s="13" t="str">
        <f>IF(ISNA(VLOOKUP(A97,[1]工作表1!$A$2:$B$114,2,0))=TRUE,"",VLOOKUP(A97,[1]工作表1!$A$2:$B$114,2,0))</f>
        <v>椰油國民小學</v>
      </c>
    </row>
    <row r="98" spans="1:2" hidden="1">
      <c r="A98" s="12">
        <v>683</v>
      </c>
      <c r="B98" s="13" t="str">
        <f>IF(ISNA(VLOOKUP(A98,[1]工作表1!$A$2:$B$114,2,0))=TRUE,"",VLOOKUP(A98,[1]工作表1!$A$2:$B$114,2,0))</f>
        <v>東清國民小學</v>
      </c>
    </row>
    <row r="99" spans="1:2" hidden="1">
      <c r="A99" s="12">
        <v>684</v>
      </c>
      <c r="B99" s="13" t="str">
        <f>IF(ISNA(VLOOKUP(A99,[1]工作表1!$A$2:$B$114,2,0))=TRUE,"",VLOOKUP(A99,[1]工作表1!$A$2:$B$114,2,0))</f>
        <v>朗島國民小學</v>
      </c>
    </row>
    <row r="100" spans="1:2" hidden="1">
      <c r="A100" s="12">
        <v>685</v>
      </c>
      <c r="B100" s="13" t="str">
        <f>IF(ISNA(VLOOKUP(A100,[1]工作表1!$A$2:$B$114,2,0))=TRUE,"",VLOOKUP(A100,[1]工作表1!$A$2:$B$114,2,0))</f>
        <v>桃源國民小學</v>
      </c>
    </row>
    <row r="101" spans="1:2" hidden="1">
      <c r="A101" s="12">
        <v>686</v>
      </c>
      <c r="B101" s="13" t="str">
        <f>IF(ISNA(VLOOKUP(A101,[1]工作表1!$A$2:$B$114,2,0))=TRUE,"",VLOOKUP(A101,[1]工作表1!$A$2:$B$114,2,0))</f>
        <v>武陵國民小學</v>
      </c>
    </row>
    <row r="102" spans="1:2" hidden="1">
      <c r="A102" s="12">
        <v>687</v>
      </c>
      <c r="B102" s="13" t="str">
        <f>IF(ISNA(VLOOKUP(A102,[1]工作表1!$A$2:$B$114,2,0))=TRUE,"",VLOOKUP(A102,[1]工作表1!$A$2:$B$114,2,0))</f>
        <v>鸞山國民小學</v>
      </c>
    </row>
    <row r="103" spans="1:2" hidden="1">
      <c r="A103" s="12">
        <v>688</v>
      </c>
      <c r="B103" s="13" t="str">
        <f>IF(ISNA(VLOOKUP(A103,[1]工作表1!$A$2:$B$114,2,0))=TRUE,"",VLOOKUP(A103,[1]工作表1!$A$2:$B$114,2,0))</f>
        <v>紅葉國民小學</v>
      </c>
    </row>
    <row r="104" spans="1:2" hidden="1">
      <c r="A104" s="12">
        <v>689</v>
      </c>
      <c r="B104" s="13" t="str">
        <f>IF(ISNA(VLOOKUP(A104,[1]工作表1!$A$2:$B$114,2,0))=TRUE,"",VLOOKUP(A104,[1]工作表1!$A$2:$B$114,2,0))</f>
        <v>海端國民小學</v>
      </c>
    </row>
    <row r="105" spans="1:2" hidden="1">
      <c r="A105" s="12">
        <v>690</v>
      </c>
      <c r="B105" s="13" t="str">
        <f>IF(ISNA(VLOOKUP(A105,[1]工作表1!$A$2:$B$114,2,0))=TRUE,"",VLOOKUP(A105,[1]工作表1!$A$2:$B$114,2,0))</f>
        <v>初來國民小學</v>
      </c>
    </row>
    <row r="106" spans="1:2" hidden="1">
      <c r="A106" s="12">
        <v>691</v>
      </c>
      <c r="B106" s="13" t="str">
        <f>IF(ISNA(VLOOKUP(A106,[1]工作表1!$A$2:$B$114,2,0))=TRUE,"",VLOOKUP(A106,[1]工作表1!$A$2:$B$114,2,0))</f>
        <v>崁頂國民小學</v>
      </c>
    </row>
    <row r="107" spans="1:2" hidden="1">
      <c r="A107" s="12">
        <v>692</v>
      </c>
      <c r="B107" s="13" t="str">
        <f>IF(ISNA(VLOOKUP(A107,[1]工作表1!$A$2:$B$114,2,0))=TRUE,"",VLOOKUP(A107,[1]工作表1!$A$2:$B$114,2,0))</f>
        <v>廣原國民小學</v>
      </c>
    </row>
    <row r="108" spans="1:2" hidden="1">
      <c r="A108" s="12">
        <v>693</v>
      </c>
      <c r="B108" s="13" t="str">
        <f>IF(ISNA(VLOOKUP(A108,[1]工作表1!$A$2:$B$114,2,0))=TRUE,"",VLOOKUP(A108,[1]工作表1!$A$2:$B$114,2,0))</f>
        <v>錦屏國民小學</v>
      </c>
    </row>
    <row r="109" spans="1:2" hidden="1">
      <c r="A109" s="12">
        <v>694</v>
      </c>
      <c r="B109" s="13" t="str">
        <f>IF(ISNA(VLOOKUP(A109,[1]工作表1!$A$2:$B$114,2,0))=TRUE,"",VLOOKUP(A109,[1]工作表1!$A$2:$B$114,2,0))</f>
        <v>霧鹿國民小學</v>
      </c>
    </row>
    <row r="110" spans="1:2" hidden="1">
      <c r="A110" s="12">
        <v>695</v>
      </c>
      <c r="B110" s="13" t="str">
        <f>IF(ISNA(VLOOKUP(A110,[1]工作表1!$A$2:$B$114,2,0))=TRUE,"",VLOOKUP(A110,[1]工作表1!$A$2:$B$114,2,0))</f>
        <v>加拿國民小學</v>
      </c>
    </row>
    <row r="111" spans="1:2" hidden="1">
      <c r="A111" s="12">
        <v>699</v>
      </c>
      <c r="B111" s="13" t="str">
        <f>IF(ISNA(VLOOKUP(A111,[1]工作表1!$A$2:$B$114,2,0))=TRUE,"",VLOOKUP(A111,[1]工作表1!$A$2:$B$114,2,0))</f>
        <v>四維幼兒園</v>
      </c>
    </row>
    <row r="112" spans="1:2" hidden="1">
      <c r="A112" s="12">
        <v>271</v>
      </c>
      <c r="B112" s="13" t="str">
        <f>IF(ISNA(VLOOKUP(A112,[1]工作表1!$A$2:$B$114,2,0))=TRUE,"",VLOOKUP(A112,[1]工作表1!$A$2:$B$114,2,0))</f>
        <v>家庭教育中心</v>
      </c>
    </row>
    <row r="113" spans="1:2" hidden="1">
      <c r="A113" s="12">
        <v>202</v>
      </c>
      <c r="B113" s="13" t="str">
        <f>IF(ISNA(VLOOKUP(A113,[1]工作表1!$A$2:$B$114,2,0))=TRUE,"",VLOOKUP(A113,[1]工作表1!$A$2:$B$114,2,0))</f>
        <v>新生幼兒園</v>
      </c>
    </row>
    <row r="114" spans="1:2" hidden="1">
      <c r="A114" s="12">
        <v>399</v>
      </c>
      <c r="B114" s="13" t="str">
        <f>IF(ISNA(VLOOKUP(A114,[1]工作表1!$A$2:$B$114,2,0))=TRUE,"",VLOOKUP(A114,[1]工作表1!$A$2:$B$114,2,0))</f>
        <v>教育處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經費核結表--簡化方案 </vt:lpstr>
      <vt:lpstr>經費核結表-法定預算、  超支併決算及補辦預算適用</vt:lpstr>
      <vt:lpstr>學校代碼</vt:lpstr>
      <vt:lpstr>'經費核結表-法定預算、  超支併決算及補辦預算適用'!Print_Area</vt:lpstr>
      <vt:lpstr>'經費核結表--簡化方案 '!Print_Area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2025-05-29T01:10:55Z</cp:lastPrinted>
  <dcterms:created xsi:type="dcterms:W3CDTF">2006-01-04T07:55:27Z</dcterms:created>
  <dcterms:modified xsi:type="dcterms:W3CDTF">2026-04-23T08:08:18Z</dcterms:modified>
</cp:coreProperties>
</file>